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bookViews>
    <workbookView xWindow="0" yWindow="0" windowWidth="21600" windowHeight="9735" tabRatio="890" activeTab="0"/>
  </bookViews>
  <sheets>
    <sheet name="ORIENTAÇÕES" sheetId="13" r:id="rId1"/>
    <sheet name="BDI-Tributos" sheetId="3" r:id="rId2"/>
    <sheet name="1.1.Central Receptiva -Benef" sheetId="2" r:id="rId3"/>
    <sheet name="1.2.Central Receptiva -Prest" sheetId="15" r:id="rId4"/>
    <sheet name="2.1.Central Ativa -Beneficiário" sheetId="14" r:id="rId5"/>
    <sheet name="2.2.Central Ativa - Prestador" sheetId="16" r:id="rId6"/>
    <sheet name="3.Regulação_Oncológicos" sheetId="6" r:id="rId7"/>
    <sheet name="4.Regulação Odontológica" sheetId="10" r:id="rId8"/>
    <sheet name="5.Processamento - Credenciados" sheetId="8" r:id="rId9"/>
    <sheet name="6.1.Reembolso Medicamento" sheetId="9" r:id="rId10"/>
    <sheet name="6.2.Reembolso Odontológico" sheetId="11" r:id="rId11"/>
    <sheet name="6.3.Reembolso Demais Proced" sheetId="12" r:id="rId12"/>
    <sheet name="QQP" sheetId="1" r:id="rId13"/>
  </sheets>
  <definedNames>
    <definedName name="_xlnm.Print_Area" localSheetId="2">'1.1.Central Receptiva -Benef'!$A$1:$O$41</definedName>
    <definedName name="_xlnm.Print_Area" localSheetId="3">'1.2.Central Receptiva -Prest'!$A$1:$O$41</definedName>
    <definedName name="_xlnm.Print_Area" localSheetId="4">'2.1.Central Ativa -Beneficiário'!$A$1:$O$41</definedName>
    <definedName name="_xlnm.Print_Area" localSheetId="5">'2.2.Central Ativa - Prestador'!$A$1:$O$41</definedName>
    <definedName name="_xlnm.Print_Area" localSheetId="6">'3.Regulação_Oncológicos'!$A$1:$O$41</definedName>
    <definedName name="_xlnm.Print_Area" localSheetId="7">'4.Regulação Odontológica'!$A$1:$O$41</definedName>
    <definedName name="_xlnm.Print_Area" localSheetId="8">'5.Processamento - Credenciados'!$A$1:$O$41</definedName>
    <definedName name="_xlnm.Print_Area" localSheetId="9">'6.1.Reembolso Medicamento'!$A$1:$O$41</definedName>
    <definedName name="_xlnm.Print_Area" localSheetId="10">'6.2.Reembolso Odontológico'!$A$1:$O$41</definedName>
    <definedName name="_xlnm.Print_Area" localSheetId="11">'6.3.Reembolso Demais Proced'!$A$1:$O$41</definedName>
    <definedName name="_xlnm.Print_Area" localSheetId="1">'BDI-Tributos'!$A$1:$K$32</definedName>
    <definedName name="_xlnm.Print_Area" localSheetId="0">'ORIENTAÇÕES'!$A$1:$N$36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<sst xmlns="http://schemas.openxmlformats.org/spreadsheetml/2006/main" count="639" uniqueCount="128">
  <si>
    <t>OBJETO CONTRATUAL:</t>
  </si>
  <si>
    <t>ITEM</t>
  </si>
  <si>
    <t>DESCRIÇÃO</t>
  </si>
  <si>
    <t>VALOR TOTAL
 (R$)</t>
  </si>
  <si>
    <t>SOMA</t>
  </si>
  <si>
    <t>Processamento de Contas – Rede Credenciada</t>
  </si>
  <si>
    <t>Processamento de Contas – Reembolso de Despesas</t>
  </si>
  <si>
    <t>1.1. Contratação de empresa especializada na prestação de serviços de BPO (Business Process Outsourcing (Terceirização de Processos de Negócio), dando suporte no gerenciamento e execução de atividades e de processos referentes a administração dos produtos médicos-odontológicos ofertados pela REAL GRANDEZA aos seus Beneficiários.</t>
  </si>
  <si>
    <t>PERÍODO</t>
  </si>
  <si>
    <t>Medicamentos de uso contínuo</t>
  </si>
  <si>
    <t>Despesas odontológicas</t>
  </si>
  <si>
    <t>PREÇO
MENSAL (R$)</t>
  </si>
  <si>
    <t>A - Mão de Obra</t>
  </si>
  <si>
    <t>Item</t>
  </si>
  <si>
    <t>Descriminação</t>
  </si>
  <si>
    <t>Unidade</t>
  </si>
  <si>
    <t>Preço por Unidade</t>
  </si>
  <si>
    <t>Custo</t>
  </si>
  <si>
    <t>A - Custo Total de Mão de Obra:</t>
  </si>
  <si>
    <t>Descrição</t>
  </si>
  <si>
    <t>A</t>
  </si>
  <si>
    <t>Mão de Obra</t>
  </si>
  <si>
    <t>[transportar subtotal A]</t>
  </si>
  <si>
    <t>B</t>
  </si>
  <si>
    <t>[transportar subtotal B]</t>
  </si>
  <si>
    <t xml:space="preserve">Subtotal: </t>
  </si>
  <si>
    <t xml:space="preserve">BDI  </t>
  </si>
  <si>
    <t>Subtotal com BDI:</t>
  </si>
  <si>
    <t>Tributos</t>
  </si>
  <si>
    <t>B – Demais Despesas</t>
  </si>
  <si>
    <t>Mensal</t>
  </si>
  <si>
    <r>
      <t xml:space="preserve">Preço Unitário
</t>
    </r>
    <r>
      <rPr>
        <sz val="7"/>
        <color theme="1" tint="0.15000000596046448"/>
        <rFont val="Arial"/>
        <family val="2"/>
      </rPr>
      <t>(Preço Por Unidade / Qntd Utilizada)</t>
    </r>
  </si>
  <si>
    <t>Cargo</t>
  </si>
  <si>
    <t>B - Custo Total Demais Despesas:</t>
  </si>
  <si>
    <t>Preencher %</t>
  </si>
  <si>
    <t>SIMPLES NACIONAL</t>
  </si>
  <si>
    <t>IRPJ</t>
  </si>
  <si>
    <t>CSLL</t>
  </si>
  <si>
    <t>PIS</t>
  </si>
  <si>
    <t>COFINS</t>
  </si>
  <si>
    <t>Preencher percentuais de acordo com a opção tributária da empresa</t>
  </si>
  <si>
    <t>Sua empresa é optante por:</t>
  </si>
  <si>
    <t>2.5</t>
  </si>
  <si>
    <t>2.4</t>
  </si>
  <si>
    <t>2.3</t>
  </si>
  <si>
    <t>2.2</t>
  </si>
  <si>
    <t>2.1</t>
  </si>
  <si>
    <t>DESPESAS INDIRETAS</t>
  </si>
  <si>
    <t>LUCRO</t>
  </si>
  <si>
    <t>Administração Central</t>
  </si>
  <si>
    <t>Administração Local</t>
  </si>
  <si>
    <t>Seguro</t>
  </si>
  <si>
    <t>Depesas Gerais</t>
  </si>
  <si>
    <t>Outros</t>
  </si>
  <si>
    <t>ISS</t>
  </si>
  <si>
    <t>BDI - TRIBUTOS</t>
  </si>
  <si>
    <t>Informe a cidade / estado:</t>
  </si>
  <si>
    <r>
      <t xml:space="preserve">Preço por Unidade
</t>
    </r>
    <r>
      <rPr>
        <sz val="7"/>
        <color theme="1" tint="0.15000000596046448"/>
        <rFont val="Arial"/>
        <family val="2"/>
      </rPr>
      <t>(Total Salários + Encargos e Benefícios)</t>
    </r>
  </si>
  <si>
    <r>
      <t xml:space="preserve">Composição de Preços Unitário
</t>
    </r>
    <r>
      <rPr>
        <b/>
        <sz val="12"/>
        <color theme="1" tint="0.24998000264167786"/>
        <rFont val="Arial"/>
        <family val="2"/>
      </rPr>
      <t>Central de Autorização e Regulação Odontológica</t>
    </r>
  </si>
  <si>
    <r>
      <t xml:space="preserve">Composição de Preços Unitário
</t>
    </r>
    <r>
      <rPr>
        <b/>
        <sz val="12"/>
        <color theme="1" tint="0.24998000264167786"/>
        <rFont val="Arial"/>
        <family val="2"/>
      </rPr>
      <t>Processamento de Contas - Rede Credenciada</t>
    </r>
  </si>
  <si>
    <r>
      <t xml:space="preserve">Composição de Preços Unitário
</t>
    </r>
    <r>
      <rPr>
        <b/>
        <sz val="12"/>
        <color theme="1" tint="0.24998000264167786"/>
        <rFont val="Arial"/>
        <family val="2"/>
      </rPr>
      <t>Processamento de Contas - Reembolso de Medicamento</t>
    </r>
  </si>
  <si>
    <r>
      <t xml:space="preserve">Composição de Preços Unitário
</t>
    </r>
    <r>
      <rPr>
        <b/>
        <sz val="12"/>
        <color theme="1" tint="0.24998000264167786"/>
        <rFont val="Arial"/>
        <family val="2"/>
      </rPr>
      <t>Processamento de Contas - Reembolso Odontológico</t>
    </r>
  </si>
  <si>
    <r>
      <t xml:space="preserve">Composição de Preços Unitário
</t>
    </r>
    <r>
      <rPr>
        <b/>
        <sz val="12"/>
        <color theme="1" tint="0.24998000264167786"/>
        <rFont val="Arial"/>
        <family val="2"/>
      </rPr>
      <t>Processamento de Contas - Reembolso Demais Procedimentos</t>
    </r>
  </si>
  <si>
    <t>MANUAL DE UTILIZAÇÃO DA PLANILHA DE COMPOSIÇÃO DE CUSTO</t>
  </si>
  <si>
    <t>1. BDI</t>
  </si>
  <si>
    <t>2 .TRIBUTOS</t>
  </si>
  <si>
    <t>UNIDADE DE MEDIÇÃO</t>
  </si>
  <si>
    <t>DEMAIS DESPESAS</t>
  </si>
  <si>
    <t xml:space="preserve">Esta planilha deverá ser preenchida com as demais despesas relacionadas diretamente na execução dos serviços. </t>
  </si>
  <si>
    <t>Apresentação da despesa que está sendo considerada</t>
  </si>
  <si>
    <t>Deverá ser informado como será medido (HORA, MÊS, DIA, SEMANA e etc).</t>
  </si>
  <si>
    <t>PREÇO POR UNIDADE</t>
  </si>
  <si>
    <t>QUANTIDADE UTILIZADA</t>
  </si>
  <si>
    <t>Deverá ser informado o valor total a ser considerado para o referido Descritivo, dada a Unidade de Medição</t>
  </si>
  <si>
    <t>CARGO</t>
  </si>
  <si>
    <t>MÃO DE OBRA</t>
  </si>
  <si>
    <t xml:space="preserve">BDI  é  uma  sigla  que  se  refere  às  Bonificações  (ou  Benefícios)  e despesas  Indiretas  nas  planilhas  de  custos  e  que  identifica  um percentual  a  ser aplicado  sobre  os  custos  diretos  com  o  intuito  de  financiar  os  demais  custos envolvidos na realização de serviços ou obras.
Esse  percentual  visa  estimar,  o mais  próximo  possível  da  realidade, aqueles  custos  que  não  possuem  relação  direta  com a  execução  do  serviço,  por exemplo,  os  custos  de  manutenção  do  escritório  da  empresa,  assim  como  os tributos incidentes sobre o faturamento da empresa e o próprio lucro do negócio.
Observa-se que a base para aplicação do BDI compõe-se dos custos envolvidos efetivamente na execução do serviço, ou seja, os custos diretos. Nesse mesmo  sentido,  o  Tribunal  de  Contas  da  União  considera  que  “o  BDI  é  definido como um percentual aplicado sobre o custo direto para chegar ao preço de venda a ser apresentado ao cliente” (Decisão 255/1999 – TCU – 1ª Câmara). </t>
  </si>
  <si>
    <r>
      <t xml:space="preserve">Primeiramente a PROPONENTE apontar qual a forma de tributação a empresa se enquadra: </t>
    </r>
    <r>
      <rPr>
        <b/>
        <sz val="10"/>
        <rFont val="Arial"/>
        <family val="2"/>
      </rPr>
      <t>LUCRO REAL, LUCRO PRESUMIDO ou SIMPLES NACIONAL.</t>
    </r>
  </si>
  <si>
    <t>Deverá ser informada a função/cargo dos grupos de funcionários que estarão relacionados a este serviço.</t>
  </si>
  <si>
    <t>Em seguida, deverão ser preenchidos os percentuais dos impostos a serem recolhidos, de acordo com a opção tributária da empresa.</t>
  </si>
  <si>
    <t>Deverá ser informado o valor total (Salários, Encargos e Benefícios) a ser considerado para o referido Cargo, dada a Unidade de Medição.</t>
  </si>
  <si>
    <t>Deverá ser informado qual o quantitativo que será considerado o alcance do Preço Unitário, através da divisão entre o Preço por Unidade e esta Quantidade.</t>
  </si>
  <si>
    <t>Deverá ser informado qual o quantitativo que será considerado o alcance do Preço Unitário, através da divisão entre o Preço por Unidade e esta Quantidade</t>
  </si>
  <si>
    <t>BDI E TRIBUTOS</t>
  </si>
  <si>
    <t>Lucro Real</t>
  </si>
  <si>
    <t>Lucro Presumido</t>
  </si>
  <si>
    <t>Simples Nacional</t>
  </si>
  <si>
    <t>TRIBUTOS:</t>
  </si>
  <si>
    <t>BDI:</t>
  </si>
  <si>
    <t>Preço Unitário Global:</t>
  </si>
  <si>
    <t>PREÇO
UNITÁRIO GLOBAL (R$)</t>
  </si>
  <si>
    <t>Reembolsos Demais Procedimentos</t>
  </si>
  <si>
    <t>1.1</t>
  </si>
  <si>
    <t>1.2</t>
  </si>
  <si>
    <t>Canal de Atendimento Receptivo</t>
  </si>
  <si>
    <t>Canal de Atendimento Ativo</t>
  </si>
  <si>
    <t>Canal de Atendimento Receptivo - Beneficiários</t>
  </si>
  <si>
    <t>Canal de Atendimento Receptivo - Prestadores</t>
  </si>
  <si>
    <t>Canal de Atendimento Ativo - Beneficiários</t>
  </si>
  <si>
    <t>Canal de Atendimento Ativo - Prestadores</t>
  </si>
  <si>
    <t>Central de Regulação Médica e Pacientes Oncoloógicos</t>
  </si>
  <si>
    <t>Central de Regulação Odontológica</t>
  </si>
  <si>
    <t>1.</t>
  </si>
  <si>
    <t>2.</t>
  </si>
  <si>
    <t>6.1</t>
  </si>
  <si>
    <t>6.2</t>
  </si>
  <si>
    <t>6.3</t>
  </si>
  <si>
    <r>
      <t xml:space="preserve">Composição de Preços Unitário
</t>
    </r>
    <r>
      <rPr>
        <b/>
        <sz val="12"/>
        <color theme="1" tint="0.24998000264167786"/>
        <rFont val="Arial"/>
        <family val="2"/>
      </rPr>
      <t>Central Receptiva - Beneficiários</t>
    </r>
  </si>
  <si>
    <r>
      <t xml:space="preserve">Composição de Preços Unitário
</t>
    </r>
    <r>
      <rPr>
        <b/>
        <sz val="12"/>
        <color theme="1" tint="0.24998000264167786"/>
        <rFont val="Arial"/>
        <family val="2"/>
      </rPr>
      <t>Central Receptiva - Prestador</t>
    </r>
  </si>
  <si>
    <r>
      <t xml:space="preserve">Composição de Preços Unitário - Ativo
</t>
    </r>
    <r>
      <rPr>
        <b/>
        <sz val="12"/>
        <color theme="1" tint="0.24998000264167786"/>
        <rFont val="Arial"/>
        <family val="2"/>
      </rPr>
      <t>Central Ativa - Beneficiários</t>
    </r>
  </si>
  <si>
    <r>
      <t xml:space="preserve">Composição de Preços Unitário - Ativo
</t>
    </r>
    <r>
      <rPr>
        <b/>
        <sz val="12"/>
        <color theme="1" tint="0.24998000264167786"/>
        <rFont val="Arial"/>
        <family val="2"/>
      </rPr>
      <t>Central Ativa - Prestador</t>
    </r>
  </si>
  <si>
    <r>
      <t xml:space="preserve">Composição de Preços Unitário
</t>
    </r>
    <r>
      <rPr>
        <b/>
        <sz val="12"/>
        <color theme="1" tint="0.24998000264167786"/>
        <rFont val="Arial"/>
        <family val="2"/>
      </rPr>
      <t>Central de Regulação Médica e Gerenciamento Oncológicos</t>
    </r>
  </si>
  <si>
    <r>
      <t xml:space="preserve">Qntd
</t>
    </r>
    <r>
      <rPr>
        <sz val="7"/>
        <color theme="1" tint="0.15000000596046448"/>
        <rFont val="Arial"/>
        <family val="2"/>
      </rPr>
      <t>(Número de Profissionais)</t>
    </r>
  </si>
  <si>
    <t>Demais Despesas</t>
  </si>
  <si>
    <t>QUANTIDADE PESSOAL</t>
  </si>
  <si>
    <t>Deverá ser informado quantos profissionais do cargo descrito estarão disponíveis.</t>
  </si>
  <si>
    <t>(a)</t>
  </si>
  <si>
    <t>(b)</t>
  </si>
  <si>
    <t>(d)</t>
  </si>
  <si>
    <t>(a x b = c)</t>
  </si>
  <si>
    <t>(c x d = e)</t>
  </si>
  <si>
    <r>
      <t xml:space="preserve">Qtd utilizada
</t>
    </r>
    <r>
      <rPr>
        <sz val="8"/>
        <color theme="1" tint="0.15000000596046448"/>
        <rFont val="Arial"/>
        <family val="2"/>
      </rPr>
      <t>Vidas Expostas</t>
    </r>
  </si>
  <si>
    <r>
      <t xml:space="preserve">Qtd utilizada
</t>
    </r>
    <r>
      <rPr>
        <sz val="8"/>
        <color theme="1" tint="0.15000000596046448"/>
        <rFont val="Arial"/>
        <family val="2"/>
      </rPr>
      <t>Prestadores Expostos</t>
    </r>
  </si>
  <si>
    <t>Vidas Expostas</t>
  </si>
  <si>
    <t>Prestadores Expostos</t>
  </si>
  <si>
    <t>Vidas Expostas (Ativos)</t>
  </si>
  <si>
    <t>QUANTIDADE
UTILIZADA</t>
  </si>
  <si>
    <r>
      <t xml:space="preserve">Preço por Cargo
</t>
    </r>
    <r>
      <rPr>
        <sz val="7"/>
        <color theme="1" tint="0.15000000596046448"/>
        <rFont val="Arial"/>
        <family val="2"/>
      </rPr>
      <t>(Total Salários + Encargos e Benefícios)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</si>
</sst>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0"/>
      <color theme="1" tint="0.24998000264167786"/>
      <name val="Arial"/>
      <family val="2"/>
    </font>
    <font>
      <b/>
      <sz val="8"/>
      <name val="Arial"/>
      <family val="2"/>
    </font>
    <font>
      <sz val="10"/>
      <color theme="1" tint="0.24998000264167786"/>
      <name val="Arial"/>
      <family val="2"/>
    </font>
    <font>
      <sz val="10"/>
      <color theme="1" tint="0.15000000596046448"/>
      <name val="Arial"/>
      <family val="2"/>
    </font>
    <font>
      <b/>
      <sz val="11"/>
      <color theme="0"/>
      <name val="Arial"/>
      <family val="2"/>
    </font>
    <font>
      <b/>
      <sz val="16"/>
      <color theme="1" tint="0.24998000264167786"/>
      <name val="Arial"/>
      <family val="2"/>
    </font>
    <font>
      <sz val="7"/>
      <color theme="1" tint="0.15000000596046448"/>
      <name val="Arial"/>
      <family val="2"/>
    </font>
    <font>
      <b/>
      <sz val="7"/>
      <name val="Arial"/>
      <family val="2"/>
    </font>
    <font>
      <b/>
      <sz val="14"/>
      <color theme="1" tint="0.24998000264167786"/>
      <name val="Arial"/>
      <family val="2"/>
    </font>
    <font>
      <b/>
      <sz val="12"/>
      <color theme="1" tint="0.24998000264167786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color theme="1" tint="0.24998000264167786"/>
      <name val="Arial"/>
      <family val="2"/>
    </font>
    <font>
      <sz val="8"/>
      <color indexed="10"/>
      <name val="Arial"/>
      <family val="2"/>
    </font>
    <font>
      <b/>
      <sz val="9"/>
      <color theme="1" tint="0.24998000264167786"/>
      <name val="Arial"/>
      <family val="2"/>
    </font>
    <font>
      <sz val="9"/>
      <color theme="1" tint="0.24998000264167786"/>
      <name val="Arial"/>
      <family val="2"/>
    </font>
    <font>
      <sz val="8"/>
      <color theme="1" tint="0.15000000596046448"/>
      <name val="Arial"/>
      <family val="2"/>
    </font>
    <font>
      <sz val="7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+mn-cs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1" tint="0.25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0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hair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 style="thin">
        <color theme="1"/>
      </left>
      <right style="thin"/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>
        <color theme="1"/>
      </left>
      <right style="thin"/>
      <top style="thin">
        <color theme="1" tint="0.49998000264167786"/>
      </top>
      <bottom style="thin">
        <color theme="1"/>
      </bottom>
    </border>
    <border>
      <left/>
      <right style="thin"/>
      <top/>
      <bottom/>
    </border>
    <border>
      <left style="thin">
        <color theme="1"/>
      </left>
      <right style="thin"/>
      <top style="thin"/>
      <bottom style="thin"/>
    </border>
    <border>
      <left style="thin"/>
      <right style="thin"/>
      <top style="thin"/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>
        <color theme="1" tint="0.49998000264167786"/>
      </top>
      <bottom style="thin"/>
    </border>
    <border>
      <left style="thin"/>
      <right/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 style="thin">
        <color theme="1" tint="0.49998000264167786"/>
      </bottom>
    </border>
    <border>
      <left style="thin"/>
      <right/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>
        <color theme="1" tint="0.49998000264167786"/>
      </top>
      <bottom style="thin">
        <color theme="1"/>
      </bottom>
    </border>
    <border>
      <left style="thin"/>
      <right/>
      <top style="thin"/>
      <bottom style="thin">
        <color theme="1" tint="0.49998000264167786"/>
      </bottom>
    </border>
    <border>
      <left style="thin"/>
      <right/>
      <top style="thin">
        <color theme="1" tint="0.49998000264167786"/>
      </top>
      <bottom style="thin"/>
    </border>
    <border>
      <left/>
      <right/>
      <top style="thin"/>
      <bottom style="thin">
        <color theme="1" tint="0.49998000264167786"/>
      </bottom>
    </border>
    <border>
      <left/>
      <right style="thin"/>
      <top style="thin"/>
      <bottom style="thin">
        <color theme="1" tint="0.49998000264167786"/>
      </bottom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/>
      <bottom style="thin"/>
    </border>
    <border>
      <left/>
      <right/>
      <top style="thin">
        <color theme="1" tint="0.49998000264167786"/>
      </top>
      <bottom style="thin">
        <color theme="1"/>
      </bottom>
    </border>
    <border>
      <left/>
      <right style="thin">
        <color theme="1"/>
      </right>
      <top style="thin">
        <color theme="1" tint="0.49998000264167786"/>
      </top>
      <bottom style="thin">
        <color theme="1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/>
      <right/>
      <top style="thin">
        <color theme="1"/>
      </top>
      <bottom style="thin">
        <color theme="1" tint="0.49998000264167786"/>
      </bottom>
    </border>
    <border>
      <left/>
      <right style="thin">
        <color theme="1"/>
      </right>
      <top style="thin">
        <color theme="1"/>
      </top>
      <bottom style="thin">
        <color theme="1" tint="0.49998000264167786"/>
      </bottom>
    </border>
    <border>
      <left/>
      <right/>
      <top style="thin">
        <color theme="1" tint="0.49998000264167786"/>
      </top>
      <bottom style="thin"/>
    </border>
    <border>
      <left/>
      <right style="thin"/>
      <top style="thin">
        <color theme="1" tint="0.49998000264167786"/>
      </top>
      <bottom style="thin"/>
    </border>
    <border>
      <left/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 style="thin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300">
    <xf numFmtId="0" fontId="0" fillId="0" borderId="0" xfId="0"/>
    <xf numFmtId="0" fontId="2" fillId="0" borderId="0" xfId="21" applyFont="1" applyBorder="1" applyAlignment="1" applyProtection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/>
    </xf>
    <xf numFmtId="0" fontId="2" fillId="0" borderId="1" xfId="21" applyFont="1" applyBorder="1" applyAlignment="1" applyProtection="1">
      <alignment horizontal="center" vertical="center"/>
      <protection/>
    </xf>
    <xf numFmtId="0" fontId="2" fillId="0" borderId="2" xfId="21" applyFont="1" applyBorder="1" applyAlignment="1" applyProtection="1">
      <alignment horizontal="center" vertical="center"/>
      <protection/>
    </xf>
    <xf numFmtId="0" fontId="2" fillId="0" borderId="3" xfId="21" applyFont="1" applyBorder="1" applyAlignment="1" applyProtection="1">
      <alignment horizontal="center" vertical="center"/>
      <protection/>
    </xf>
    <xf numFmtId="0" fontId="1" fillId="0" borderId="3" xfId="21" applyFont="1" applyBorder="1" applyAlignment="1" applyProtection="1">
      <alignment horizontal="center" vertical="center"/>
      <protection/>
    </xf>
    <xf numFmtId="0" fontId="5" fillId="0" borderId="0" xfId="21" applyFont="1" applyBorder="1" applyAlignment="1" applyProtection="1">
      <alignment horizontal="center" vertical="center" wrapText="1"/>
      <protection/>
    </xf>
    <xf numFmtId="0" fontId="5" fillId="0" borderId="0" xfId="21" applyFont="1" applyBorder="1" applyAlignment="1" applyProtection="1">
      <alignment horizontal="justify" vertical="center" wrapText="1"/>
      <protection/>
    </xf>
    <xf numFmtId="0" fontId="5" fillId="0" borderId="0" xfId="21" applyFont="1" applyBorder="1" applyAlignment="1" applyProtection="1">
      <alignment horizontal="center" vertical="center"/>
      <protection/>
    </xf>
    <xf numFmtId="0" fontId="7" fillId="2" borderId="4" xfId="21" applyFont="1" applyFill="1" applyBorder="1" applyAlignment="1" applyProtection="1" quotePrefix="1">
      <alignment horizontal="center" vertical="center"/>
      <protection/>
    </xf>
    <xf numFmtId="164" fontId="8" fillId="2" borderId="4" xfId="21" applyNumberFormat="1" applyFont="1" applyFill="1" applyBorder="1" applyAlignment="1" applyProtection="1">
      <alignment vertical="center" wrapText="1"/>
      <protection/>
    </xf>
    <xf numFmtId="0" fontId="2" fillId="0" borderId="5" xfId="21" applyFont="1" applyBorder="1" applyAlignment="1" applyProtection="1">
      <alignment horizontal="center" vertical="center"/>
      <protection/>
    </xf>
    <xf numFmtId="0" fontId="2" fillId="0" borderId="6" xfId="21" applyFont="1" applyBorder="1" applyAlignment="1" applyProtection="1">
      <alignment horizontal="center" vertical="center"/>
      <protection/>
    </xf>
    <xf numFmtId="0" fontId="2" fillId="0" borderId="7" xfId="21" applyFont="1" applyBorder="1" applyAlignment="1" applyProtection="1">
      <alignment horizontal="center" vertical="center"/>
      <protection/>
    </xf>
    <xf numFmtId="0" fontId="2" fillId="3" borderId="0" xfId="21" applyFont="1" applyFill="1" applyBorder="1" applyAlignment="1" applyProtection="1">
      <alignment horizontal="center" vertical="center"/>
      <protection/>
    </xf>
    <xf numFmtId="0" fontId="1" fillId="3" borderId="0" xfId="21" applyFont="1" applyFill="1" applyBorder="1" applyAlignment="1" applyProtection="1">
      <alignment horizontal="center" vertical="center"/>
      <protection/>
    </xf>
    <xf numFmtId="43" fontId="8" fillId="2" borderId="4" xfId="20" applyFont="1" applyFill="1" applyBorder="1" applyAlignment="1" applyProtection="1">
      <alignment horizontal="center" vertical="center" wrapText="1"/>
      <protection locked="0"/>
    </xf>
    <xf numFmtId="165" fontId="8" fillId="0" borderId="4" xfId="20" applyNumberFormat="1" applyFont="1" applyBorder="1" applyAlignment="1" applyProtection="1">
      <alignment horizontal="right" vertical="center" wrapText="1"/>
      <protection locked="0"/>
    </xf>
    <xf numFmtId="0" fontId="4" fillId="0" borderId="8" xfId="21" applyFont="1" applyFill="1" applyBorder="1" applyAlignment="1" applyProtection="1">
      <alignment vertical="center"/>
      <protection/>
    </xf>
    <xf numFmtId="43" fontId="4" fillId="4" borderId="8" xfId="21" applyNumberFormat="1" applyFont="1" applyFill="1" applyBorder="1" applyAlignment="1" applyProtection="1">
      <alignment vertical="center"/>
      <protection/>
    </xf>
    <xf numFmtId="0" fontId="10" fillId="3" borderId="0" xfId="21" applyFont="1" applyFill="1" applyBorder="1" applyAlignment="1" applyProtection="1">
      <alignment horizontal="center" vertical="center"/>
      <protection/>
    </xf>
    <xf numFmtId="0" fontId="10" fillId="0" borderId="1" xfId="21" applyFont="1" applyBorder="1" applyAlignment="1" applyProtection="1">
      <alignment horizontal="center" vertical="center"/>
      <protection/>
    </xf>
    <xf numFmtId="0" fontId="10" fillId="0" borderId="3" xfId="21" applyFont="1" applyBorder="1" applyAlignment="1" applyProtection="1">
      <alignment horizontal="center" vertical="center"/>
      <protection/>
    </xf>
    <xf numFmtId="0" fontId="10" fillId="0" borderId="0" xfId="21" applyFont="1" applyBorder="1" applyAlignment="1" applyProtection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164" fontId="0" fillId="0" borderId="0" xfId="22" applyFont="1" applyAlignment="1">
      <alignment horizontal="center" vertical="center"/>
    </xf>
    <xf numFmtId="164" fontId="1" fillId="0" borderId="4" xfId="21" applyNumberFormat="1" applyBorder="1" applyAlignment="1">
      <alignment horizontal="center" vertical="center" wrapText="1"/>
      <protection/>
    </xf>
    <xf numFmtId="164" fontId="1" fillId="5" borderId="9" xfId="21" applyNumberFormat="1" applyFill="1" applyBorder="1" applyAlignment="1" applyProtection="1">
      <alignment horizontal="center" vertical="center"/>
      <protection/>
    </xf>
    <xf numFmtId="164" fontId="0" fillId="0" borderId="0" xfId="22" applyFont="1" applyFill="1" applyBorder="1" applyAlignment="1">
      <alignment horizontal="center" vertical="center"/>
    </xf>
    <xf numFmtId="0" fontId="1" fillId="0" borderId="0" xfId="21" applyNumberFormat="1" applyAlignment="1">
      <alignment horizontal="center" vertical="center"/>
      <protection/>
    </xf>
    <xf numFmtId="164" fontId="1" fillId="5" borderId="10" xfId="21" applyNumberFormat="1" applyFill="1" applyBorder="1" applyAlignment="1" applyProtection="1">
      <alignment horizontal="center" vertical="center"/>
      <protection/>
    </xf>
    <xf numFmtId="164" fontId="1" fillId="0" borderId="4" xfId="21" applyNumberFormat="1" applyBorder="1" applyAlignment="1" applyProtection="1">
      <alignment horizontal="center" vertical="center"/>
      <protection/>
    </xf>
    <xf numFmtId="164" fontId="1" fillId="0" borderId="0" xfId="21" applyNumberFormat="1" applyAlignment="1">
      <alignment horizontal="center" vertical="center"/>
      <protection/>
    </xf>
    <xf numFmtId="164" fontId="1" fillId="0" borderId="11" xfId="21" applyNumberFormat="1" applyBorder="1" applyAlignment="1" applyProtection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164" fontId="1" fillId="0" borderId="10" xfId="21" applyNumberFormat="1" applyBorder="1" applyAlignment="1" applyProtection="1">
      <alignment horizontal="center" vertical="center"/>
      <protection/>
    </xf>
    <xf numFmtId="164" fontId="1" fillId="0" borderId="0" xfId="21" applyNumberFormat="1" applyAlignment="1">
      <alignment horizontal="left" vertical="center"/>
      <protection/>
    </xf>
    <xf numFmtId="0" fontId="1" fillId="3" borderId="0" xfId="21" applyFill="1" applyAlignment="1">
      <alignment horizontal="center" vertical="center"/>
      <protection/>
    </xf>
    <xf numFmtId="0" fontId="11" fillId="3" borderId="0" xfId="21" applyFont="1" applyFill="1" applyAlignment="1">
      <alignment horizontal="center" vertical="center"/>
      <protection/>
    </xf>
    <xf numFmtId="164" fontId="0" fillId="3" borderId="0" xfId="22" applyFont="1" applyFill="1" applyBorder="1" applyAlignment="1">
      <alignment horizontal="center" vertical="center"/>
    </xf>
    <xf numFmtId="164" fontId="1" fillId="3" borderId="0" xfId="21" applyNumberFormat="1" applyFill="1" applyAlignment="1">
      <alignment horizontal="center" vertical="center"/>
      <protection/>
    </xf>
    <xf numFmtId="164" fontId="1" fillId="5" borderId="11" xfId="21" applyNumberFormat="1" applyFill="1" applyBorder="1" applyAlignment="1" applyProtection="1">
      <alignment horizontal="center" vertical="center"/>
      <protection/>
    </xf>
    <xf numFmtId="0" fontId="13" fillId="0" borderId="12" xfId="21" applyFont="1" applyFill="1" applyBorder="1" applyAlignment="1">
      <alignment horizontal="center" vertical="center"/>
      <protection/>
    </xf>
    <xf numFmtId="0" fontId="13" fillId="0" borderId="13" xfId="21" applyFont="1" applyFill="1" applyBorder="1" applyAlignment="1">
      <alignment horizontal="center" vertical="center"/>
      <protection/>
    </xf>
    <xf numFmtId="0" fontId="13" fillId="0" borderId="14" xfId="21" applyFont="1" applyFill="1" applyBorder="1" applyAlignment="1">
      <alignment horizontal="center" vertical="center"/>
      <protection/>
    </xf>
    <xf numFmtId="164" fontId="1" fillId="0" borderId="4" xfId="21" applyNumberFormat="1" applyBorder="1" applyAlignment="1">
      <alignment horizontal="center" vertical="center"/>
      <protection/>
    </xf>
    <xf numFmtId="164" fontId="1" fillId="5" borderId="15" xfId="21" applyNumberFormat="1" applyFill="1" applyBorder="1" applyAlignment="1" applyProtection="1">
      <alignment horizontal="center" vertical="center"/>
      <protection/>
    </xf>
    <xf numFmtId="164" fontId="4" fillId="0" borderId="16" xfId="21" applyNumberFormat="1" applyFont="1" applyBorder="1" applyAlignment="1" applyProtection="1">
      <alignment horizontal="left" vertical="center"/>
      <protection/>
    </xf>
    <xf numFmtId="164" fontId="4" fillId="0" borderId="17" xfId="22" applyFont="1" applyBorder="1" applyAlignment="1" applyProtection="1">
      <alignment horizontal="center" vertical="center"/>
      <protection/>
    </xf>
    <xf numFmtId="0" fontId="1" fillId="0" borderId="18" xfId="21" applyNumberFormat="1" applyFill="1" applyBorder="1" applyAlignment="1">
      <alignment horizontal="center" vertical="center"/>
      <protection/>
    </xf>
    <xf numFmtId="164" fontId="1" fillId="0" borderId="11" xfId="21" applyNumberFormat="1" applyFont="1" applyFill="1" applyBorder="1" applyAlignment="1" applyProtection="1">
      <alignment horizontal="center" vertical="center"/>
      <protection locked="0"/>
    </xf>
    <xf numFmtId="164" fontId="1" fillId="0" borderId="10" xfId="21" applyNumberFormat="1" applyFont="1" applyFill="1" applyBorder="1" applyAlignment="1" applyProtection="1">
      <alignment horizontal="center" vertical="center"/>
      <protection locked="0"/>
    </xf>
    <xf numFmtId="164" fontId="12" fillId="0" borderId="4" xfId="21" applyNumberFormat="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 wrapText="1"/>
      <protection/>
    </xf>
    <xf numFmtId="164" fontId="12" fillId="0" borderId="4" xfId="21" applyNumberFormat="1" applyFont="1" applyBorder="1" applyAlignment="1">
      <alignment horizontal="center" vertical="center" wrapText="1"/>
      <protection/>
    </xf>
    <xf numFmtId="164" fontId="1" fillId="0" borderId="15" xfId="21" applyNumberFormat="1" applyBorder="1" applyAlignment="1" applyProtection="1">
      <alignment horizontal="left" vertical="center"/>
      <protection/>
    </xf>
    <xf numFmtId="164" fontId="1" fillId="0" borderId="19" xfId="21" applyNumberFormat="1" applyBorder="1" applyAlignment="1" applyProtection="1">
      <alignment horizontal="left" vertical="center"/>
      <protection/>
    </xf>
    <xf numFmtId="166" fontId="1" fillId="0" borderId="9" xfId="21" applyNumberFormat="1" applyFill="1" applyBorder="1" applyAlignment="1" applyProtection="1">
      <alignment horizontal="center" vertical="center"/>
      <protection locked="0"/>
    </xf>
    <xf numFmtId="166" fontId="1" fillId="0" borderId="11" xfId="21" applyNumberFormat="1" applyFill="1" applyBorder="1" applyAlignment="1" applyProtection="1">
      <alignment horizontal="center" vertical="center"/>
      <protection locked="0"/>
    </xf>
    <xf numFmtId="0" fontId="12" fillId="0" borderId="4" xfId="21" applyNumberFormat="1" applyFont="1" applyBorder="1" applyAlignment="1">
      <alignment horizontal="center" vertical="center" wrapText="1"/>
      <protection/>
    </xf>
    <xf numFmtId="164" fontId="4" fillId="0" borderId="0" xfId="21" applyNumberFormat="1" applyFont="1" applyBorder="1" applyAlignment="1" applyProtection="1">
      <alignment horizontal="left" vertical="center"/>
      <protection/>
    </xf>
    <xf numFmtId="164" fontId="4" fillId="0" borderId="20" xfId="21" applyNumberFormat="1" applyFont="1" applyBorder="1" applyAlignment="1" applyProtection="1">
      <alignment horizontal="left" vertical="center"/>
      <protection/>
    </xf>
    <xf numFmtId="164" fontId="4" fillId="0" borderId="21" xfId="21" applyNumberFormat="1" applyFont="1" applyBorder="1" applyAlignment="1" applyProtection="1">
      <alignment horizontal="left" vertical="center"/>
      <protection/>
    </xf>
    <xf numFmtId="164" fontId="4" fillId="0" borderId="22" xfId="21" applyNumberFormat="1" applyFont="1" applyBorder="1" applyAlignment="1" applyProtection="1">
      <alignment horizontal="left" vertical="center"/>
      <protection/>
    </xf>
    <xf numFmtId="164" fontId="1" fillId="0" borderId="13" xfId="21" applyNumberFormat="1" applyBorder="1" applyAlignment="1" applyProtection="1">
      <alignment horizontal="left" vertical="center"/>
      <protection/>
    </xf>
    <xf numFmtId="164" fontId="1" fillId="0" borderId="14" xfId="21" applyNumberFormat="1" applyBorder="1" applyAlignment="1" applyProtection="1">
      <alignment horizontal="left" vertical="center"/>
      <protection/>
    </xf>
    <xf numFmtId="164" fontId="16" fillId="0" borderId="23" xfId="21" applyNumberFormat="1" applyFont="1" applyBorder="1" applyAlignment="1" applyProtection="1">
      <alignment horizontal="center"/>
      <protection/>
    </xf>
    <xf numFmtId="164" fontId="1" fillId="0" borderId="11" xfId="21" applyNumberFormat="1" applyFill="1" applyBorder="1" applyAlignment="1" applyProtection="1">
      <alignment horizontal="center" vertical="center"/>
      <protection/>
    </xf>
    <xf numFmtId="164" fontId="1" fillId="0" borderId="10" xfId="21" applyNumberFormat="1" applyFill="1" applyBorder="1" applyAlignment="1" applyProtection="1">
      <alignment horizontal="center" vertical="center"/>
      <protection/>
    </xf>
    <xf numFmtId="164" fontId="4" fillId="0" borderId="10" xfId="21" applyNumberFormat="1" applyFont="1" applyFill="1" applyBorder="1" applyAlignment="1" applyProtection="1">
      <alignment horizontal="center" vertical="center"/>
      <protection/>
    </xf>
    <xf numFmtId="10" fontId="1" fillId="5" borderId="4" xfId="23" applyNumberFormat="1" applyFont="1" applyFill="1" applyBorder="1" applyAlignment="1" applyProtection="1">
      <alignment horizontal="right" vertical="center"/>
      <protection/>
    </xf>
    <xf numFmtId="0" fontId="1" fillId="0" borderId="0" xfId="24" applyAlignment="1">
      <alignment vertical="center"/>
      <protection/>
    </xf>
    <xf numFmtId="0" fontId="1" fillId="0" borderId="1" xfId="24" applyBorder="1" applyAlignment="1">
      <alignment vertical="center"/>
      <protection/>
    </xf>
    <xf numFmtId="0" fontId="1" fillId="0" borderId="0" xfId="24" applyBorder="1" applyAlignment="1">
      <alignment vertical="center"/>
      <protection/>
    </xf>
    <xf numFmtId="0" fontId="1" fillId="0" borderId="3" xfId="24" applyBorder="1" applyAlignment="1">
      <alignment vertical="center"/>
      <protection/>
    </xf>
    <xf numFmtId="0" fontId="4" fillId="5" borderId="24" xfId="24" applyFont="1" applyFill="1" applyBorder="1" applyAlignment="1">
      <alignment vertical="center"/>
      <protection/>
    </xf>
    <xf numFmtId="0" fontId="4" fillId="5" borderId="24" xfId="24" applyFont="1" applyFill="1" applyBorder="1" applyAlignment="1">
      <alignment horizontal="left" vertical="center"/>
      <protection/>
    </xf>
    <xf numFmtId="0" fontId="4" fillId="5" borderId="25" xfId="24" applyFont="1" applyFill="1" applyBorder="1" applyAlignment="1">
      <alignment horizontal="left" vertical="center"/>
      <protection/>
    </xf>
    <xf numFmtId="0" fontId="1" fillId="3" borderId="0" xfId="24" applyFill="1" applyAlignment="1">
      <alignment vertical="center"/>
      <protection/>
    </xf>
    <xf numFmtId="0" fontId="1" fillId="3" borderId="0" xfId="21" applyFont="1" applyFill="1" applyAlignment="1">
      <alignment horizontal="center" vertical="center"/>
      <protection/>
    </xf>
    <xf numFmtId="164" fontId="20" fillId="3" borderId="0" xfId="22" applyFont="1" applyFill="1" applyAlignment="1">
      <alignment horizontal="center" vertical="center"/>
    </xf>
    <xf numFmtId="0" fontId="21" fillId="3" borderId="0" xfId="21" applyFont="1" applyFill="1" applyAlignment="1">
      <alignment horizontal="center"/>
      <protection/>
    </xf>
    <xf numFmtId="0" fontId="1" fillId="3" borderId="0" xfId="21" applyFont="1" applyFill="1" applyBorder="1" applyAlignment="1">
      <alignment horizontal="left" vertical="center"/>
      <protection/>
    </xf>
    <xf numFmtId="0" fontId="1" fillId="3" borderId="0" xfId="21" applyFont="1" applyFill="1">
      <alignment/>
      <protection/>
    </xf>
    <xf numFmtId="0" fontId="22" fillId="0" borderId="0" xfId="21" applyFont="1">
      <alignment/>
      <protection/>
    </xf>
    <xf numFmtId="0" fontId="1" fillId="0" borderId="0" xfId="21" applyFont="1">
      <alignment/>
      <protection/>
    </xf>
    <xf numFmtId="10" fontId="10" fillId="0" borderId="26" xfId="23" applyNumberFormat="1" applyFont="1" applyFill="1" applyBorder="1" applyAlignment="1" applyProtection="1">
      <alignment horizontal="center" vertical="center"/>
      <protection locked="0"/>
    </xf>
    <xf numFmtId="10" fontId="10" fillId="0" borderId="27" xfId="23" applyNumberFormat="1" applyFont="1" applyFill="1" applyBorder="1" applyAlignment="1" applyProtection="1">
      <alignment horizontal="center" vertical="center"/>
      <protection locked="0"/>
    </xf>
    <xf numFmtId="10" fontId="10" fillId="0" borderId="28" xfId="23" applyNumberFormat="1" applyFont="1" applyFill="1" applyBorder="1" applyAlignment="1" applyProtection="1">
      <alignment horizontal="center" vertical="center"/>
      <protection locked="0"/>
    </xf>
    <xf numFmtId="0" fontId="21" fillId="3" borderId="0" xfId="21" applyFont="1" applyFill="1" applyBorder="1" applyAlignment="1">
      <alignment horizontal="center"/>
      <protection/>
    </xf>
    <xf numFmtId="10" fontId="18" fillId="4" borderId="29" xfId="23" applyNumberFormat="1" applyFont="1" applyFill="1" applyBorder="1" applyAlignment="1" applyProtection="1">
      <alignment horizontal="right" vertical="center"/>
      <protection/>
    </xf>
    <xf numFmtId="10" fontId="10" fillId="0" borderId="30" xfId="23" applyNumberFormat="1" applyFont="1" applyFill="1" applyBorder="1" applyAlignment="1" applyProtection="1">
      <alignment horizontal="center" vertical="center"/>
      <protection locked="0"/>
    </xf>
    <xf numFmtId="10" fontId="10" fillId="0" borderId="31" xfId="23" applyNumberFormat="1" applyFont="1" applyFill="1" applyBorder="1" applyAlignment="1" applyProtection="1">
      <alignment horizontal="center" vertical="center"/>
      <protection locked="0"/>
    </xf>
    <xf numFmtId="10" fontId="10" fillId="0" borderId="32" xfId="23" applyNumberFormat="1" applyFont="1" applyFill="1" applyBorder="1" applyAlignment="1" applyProtection="1">
      <alignment horizontal="right" vertical="center"/>
      <protection locked="0"/>
    </xf>
    <xf numFmtId="10" fontId="23" fillId="0" borderId="29" xfId="23" applyNumberFormat="1" applyFont="1" applyFill="1" applyBorder="1" applyAlignment="1" applyProtection="1">
      <alignment horizontal="right" vertical="center"/>
      <protection locked="0"/>
    </xf>
    <xf numFmtId="10" fontId="23" fillId="0" borderId="29" xfId="23" applyNumberFormat="1" applyFont="1" applyFill="1" applyBorder="1" applyAlignment="1" applyProtection="1">
      <alignment horizontal="right" vertical="center"/>
      <protection/>
    </xf>
    <xf numFmtId="10" fontId="23" fillId="0" borderId="33" xfId="23" applyNumberFormat="1" applyFont="1" applyFill="1" applyBorder="1" applyAlignment="1" applyProtection="1">
      <alignment horizontal="right" vertical="center"/>
      <protection locked="0"/>
    </xf>
    <xf numFmtId="10" fontId="23" fillId="0" borderId="34" xfId="23" applyNumberFormat="1" applyFont="1" applyFill="1" applyBorder="1" applyAlignment="1" applyProtection="1">
      <alignment horizontal="right" vertical="center"/>
      <protection locked="0"/>
    </xf>
    <xf numFmtId="10" fontId="23" fillId="0" borderId="35" xfId="23" applyNumberFormat="1" applyFont="1" applyFill="1" applyBorder="1" applyAlignment="1" applyProtection="1">
      <alignment horizontal="right" vertical="center"/>
      <protection locked="0"/>
    </xf>
    <xf numFmtId="10" fontId="10" fillId="0" borderId="21" xfId="23" applyNumberFormat="1" applyFont="1" applyFill="1" applyBorder="1" applyAlignment="1" applyProtection="1">
      <alignment horizontal="center" vertical="center"/>
      <protection locked="0"/>
    </xf>
    <xf numFmtId="10" fontId="10" fillId="0" borderId="0" xfId="23" applyNumberFormat="1" applyFont="1" applyFill="1" applyBorder="1" applyAlignment="1" applyProtection="1">
      <alignment horizontal="center" vertical="center"/>
      <protection locked="0"/>
    </xf>
    <xf numFmtId="10" fontId="10" fillId="0" borderId="36" xfId="23" applyNumberFormat="1" applyFont="1" applyFill="1" applyBorder="1" applyAlignment="1" applyProtection="1">
      <alignment horizontal="right" vertical="center"/>
      <protection locked="0"/>
    </xf>
    <xf numFmtId="10" fontId="18" fillId="4" borderId="37" xfId="23" applyNumberFormat="1" applyFont="1" applyFill="1" applyBorder="1" applyAlignment="1" applyProtection="1">
      <alignment horizontal="right" vertical="center"/>
      <protection/>
    </xf>
    <xf numFmtId="0" fontId="1" fillId="0" borderId="13" xfId="21" applyFont="1" applyBorder="1" applyAlignment="1" applyProtection="1">
      <alignment horizontal="left" vertical="center"/>
      <protection locked="0"/>
    </xf>
    <xf numFmtId="0" fontId="1" fillId="0" borderId="12" xfId="21" applyFont="1" applyBorder="1" applyAlignment="1" applyProtection="1">
      <alignment horizontal="left" vertical="center"/>
      <protection locked="0"/>
    </xf>
    <xf numFmtId="0" fontId="1" fillId="0" borderId="14" xfId="21" applyFont="1" applyBorder="1" applyAlignment="1" applyProtection="1">
      <alignment horizontal="left" vertical="center"/>
      <protection locked="0"/>
    </xf>
    <xf numFmtId="0" fontId="24" fillId="3" borderId="0" xfId="21" applyFont="1" applyFill="1" applyAlignment="1">
      <alignment horizontal="center"/>
      <protection/>
    </xf>
    <xf numFmtId="0" fontId="1" fillId="5" borderId="26" xfId="21" applyFont="1" applyFill="1" applyBorder="1" applyAlignment="1" applyProtection="1">
      <alignment horizontal="left" vertical="center"/>
      <protection locked="0"/>
    </xf>
    <xf numFmtId="0" fontId="1" fillId="5" borderId="27" xfId="21" applyFont="1" applyFill="1" applyBorder="1" applyAlignment="1" applyProtection="1">
      <alignment horizontal="left" vertical="center"/>
      <protection locked="0"/>
    </xf>
    <xf numFmtId="0" fontId="1" fillId="5" borderId="28" xfId="21" applyFont="1" applyFill="1" applyBorder="1" applyAlignment="1" applyProtection="1">
      <alignment horizontal="left" vertical="center"/>
      <protection locked="0"/>
    </xf>
    <xf numFmtId="0" fontId="1" fillId="5" borderId="21" xfId="21" applyFont="1" applyFill="1" applyBorder="1" applyAlignment="1" applyProtection="1">
      <alignment horizontal="left" vertical="center"/>
      <protection locked="0"/>
    </xf>
    <xf numFmtId="0" fontId="2" fillId="5" borderId="0" xfId="21" applyFont="1" applyFill="1" applyBorder="1" applyAlignment="1" applyProtection="1">
      <alignment horizontal="left" vertical="center"/>
      <protection locked="0"/>
    </xf>
    <xf numFmtId="0" fontId="1" fillId="5" borderId="0" xfId="21" applyFont="1" applyFill="1" applyBorder="1" applyAlignment="1" applyProtection="1">
      <alignment horizontal="left" vertical="center"/>
      <protection locked="0"/>
    </xf>
    <xf numFmtId="0" fontId="1" fillId="5" borderId="36" xfId="21" applyFont="1" applyFill="1" applyBorder="1" applyAlignment="1" applyProtection="1">
      <alignment horizontal="left" vertical="center"/>
      <protection locked="0"/>
    </xf>
    <xf numFmtId="0" fontId="1" fillId="5" borderId="22" xfId="21" applyFont="1" applyFill="1" applyBorder="1" applyAlignment="1" applyProtection="1">
      <alignment horizontal="left" vertical="center"/>
      <protection locked="0"/>
    </xf>
    <xf numFmtId="0" fontId="1" fillId="5" borderId="20" xfId="21" applyFont="1" applyFill="1" applyBorder="1" applyAlignment="1" applyProtection="1">
      <alignment horizontal="left" vertical="center"/>
      <protection locked="0"/>
    </xf>
    <xf numFmtId="0" fontId="1" fillId="5" borderId="16" xfId="21" applyFont="1" applyFill="1" applyBorder="1" applyAlignment="1" applyProtection="1">
      <alignment horizontal="left" vertical="center"/>
      <protection locked="0"/>
    </xf>
    <xf numFmtId="0" fontId="1" fillId="0" borderId="21" xfId="21" applyFont="1" applyBorder="1" applyAlignment="1" applyProtection="1">
      <alignment horizontal="left" vertical="center"/>
      <protection locked="0"/>
    </xf>
    <xf numFmtId="0" fontId="1" fillId="0" borderId="0" xfId="21" applyFont="1" applyBorder="1" applyAlignment="1" applyProtection="1">
      <alignment horizontal="left" vertical="center"/>
      <protection locked="0"/>
    </xf>
    <xf numFmtId="0" fontId="1" fillId="0" borderId="36" xfId="21" applyFont="1" applyBorder="1" applyAlignment="1" applyProtection="1">
      <alignment horizontal="left" vertical="center"/>
      <protection locked="0"/>
    </xf>
    <xf numFmtId="10" fontId="10" fillId="0" borderId="36" xfId="23" applyNumberFormat="1" applyFont="1" applyFill="1" applyBorder="1" applyAlignment="1" applyProtection="1">
      <alignment horizontal="center" vertical="center"/>
      <protection locked="0"/>
    </xf>
    <xf numFmtId="10" fontId="10" fillId="0" borderId="38" xfId="23" applyNumberFormat="1" applyFont="1" applyFill="1" applyBorder="1" applyAlignment="1" applyProtection="1">
      <alignment horizontal="right" vertical="center"/>
      <protection locked="0"/>
    </xf>
    <xf numFmtId="10" fontId="10" fillId="0" borderId="39" xfId="23" applyNumberFormat="1" applyFont="1" applyFill="1" applyBorder="1" applyAlignment="1" applyProtection="1">
      <alignment horizontal="right" vertical="center"/>
      <protection locked="0"/>
    </xf>
    <xf numFmtId="9" fontId="10" fillId="0" borderId="40" xfId="23" applyFont="1" applyFill="1" applyBorder="1" applyAlignment="1" applyProtection="1">
      <alignment horizontal="right" vertical="center"/>
      <protection locked="0"/>
    </xf>
    <xf numFmtId="0" fontId="1" fillId="3" borderId="0" xfId="21" applyFont="1" applyFill="1" applyAlignment="1">
      <alignment horizontal="left" vertical="center"/>
      <protection/>
    </xf>
    <xf numFmtId="0" fontId="21" fillId="0" borderId="0" xfId="21" applyFont="1" applyAlignment="1">
      <alignment horizontal="center"/>
      <protection/>
    </xf>
    <xf numFmtId="0" fontId="1" fillId="0" borderId="0" xfId="21" applyFont="1" applyAlignment="1">
      <alignment horizontal="left" vertical="center"/>
      <protection/>
    </xf>
    <xf numFmtId="0" fontId="25" fillId="0" borderId="41" xfId="21" applyFont="1" applyBorder="1" applyAlignment="1" applyProtection="1">
      <alignment horizontal="right" vertical="center"/>
      <protection locked="0"/>
    </xf>
    <xf numFmtId="0" fontId="26" fillId="0" borderId="42" xfId="21" applyFont="1" applyBorder="1" applyAlignment="1" applyProtection="1">
      <alignment horizontal="right" vertical="center"/>
      <protection locked="0"/>
    </xf>
    <xf numFmtId="0" fontId="26" fillId="0" borderId="43" xfId="21" applyFont="1" applyBorder="1" applyAlignment="1" applyProtection="1">
      <alignment horizontal="right" vertical="center"/>
      <protection locked="0"/>
    </xf>
    <xf numFmtId="0" fontId="26" fillId="0" borderId="44" xfId="21" applyFont="1" applyBorder="1" applyAlignment="1" applyProtection="1">
      <alignment horizontal="right" vertical="center"/>
      <protection locked="0"/>
    </xf>
    <xf numFmtId="0" fontId="5" fillId="0" borderId="45" xfId="21" applyFont="1" applyBorder="1" applyAlignment="1" applyProtection="1">
      <alignment horizontal="right" vertical="center"/>
      <protection locked="0"/>
    </xf>
    <xf numFmtId="0" fontId="5" fillId="0" borderId="43" xfId="21" applyFont="1" applyBorder="1" applyAlignment="1" applyProtection="1">
      <alignment horizontal="right" vertical="center"/>
      <protection locked="0"/>
    </xf>
    <xf numFmtId="0" fontId="5" fillId="0" borderId="46" xfId="21" applyFont="1" applyBorder="1" applyAlignment="1" applyProtection="1">
      <alignment horizontal="right" vertical="center"/>
      <protection locked="0"/>
    </xf>
    <xf numFmtId="0" fontId="5" fillId="0" borderId="47" xfId="21" applyFont="1" applyBorder="1" applyAlignment="1" applyProtection="1">
      <alignment horizontal="left" vertical="center"/>
      <protection locked="0"/>
    </xf>
    <xf numFmtId="0" fontId="5" fillId="0" borderId="48" xfId="21" applyFont="1" applyBorder="1" applyAlignment="1" applyProtection="1">
      <alignment horizontal="left" vertical="center"/>
      <protection locked="0"/>
    </xf>
    <xf numFmtId="43" fontId="5" fillId="2" borderId="4" xfId="20" applyFont="1" applyFill="1" applyBorder="1" applyAlignment="1" applyProtection="1">
      <alignment horizontal="right" vertical="center" wrapText="1"/>
      <protection locked="0"/>
    </xf>
    <xf numFmtId="43" fontId="5" fillId="2" borderId="4" xfId="20" applyFont="1" applyFill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 applyProtection="1">
      <alignment horizontal="right" vertical="center" wrapText="1"/>
      <protection locked="0"/>
    </xf>
    <xf numFmtId="0" fontId="1" fillId="0" borderId="4" xfId="21" applyFont="1" applyFill="1" applyBorder="1" applyAlignment="1" applyProtection="1">
      <alignment horizontal="center" vertical="center"/>
      <protection locked="0"/>
    </xf>
    <xf numFmtId="40" fontId="6" fillId="3" borderId="49" xfId="21" applyNumberFormat="1" applyFont="1" applyFill="1" applyBorder="1" applyAlignment="1" applyProtection="1">
      <alignment horizontal="center" vertical="center"/>
      <protection/>
    </xf>
    <xf numFmtId="165" fontId="8" fillId="2" borderId="13" xfId="20" applyNumberFormat="1" applyFont="1" applyFill="1" applyBorder="1" applyAlignment="1" applyProtection="1">
      <alignment horizontal="right" vertical="center" wrapText="1"/>
      <protection locked="0"/>
    </xf>
    <xf numFmtId="165" fontId="8" fillId="2" borderId="13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50" xfId="21" applyFont="1" applyFill="1" applyBorder="1" applyAlignment="1" applyProtection="1">
      <alignment vertical="center"/>
      <protection/>
    </xf>
    <xf numFmtId="0" fontId="28" fillId="3" borderId="0" xfId="21" applyFont="1" applyFill="1" applyBorder="1" applyAlignment="1" applyProtection="1">
      <alignment horizontal="center" vertical="center"/>
      <protection/>
    </xf>
    <xf numFmtId="0" fontId="28" fillId="0" borderId="0" xfId="21" applyFont="1" applyFill="1" applyBorder="1" applyAlignment="1" applyProtection="1">
      <alignment horizontal="center" vertical="center"/>
      <protection/>
    </xf>
    <xf numFmtId="0" fontId="28" fillId="0" borderId="2" xfId="21" applyFont="1" applyBorder="1" applyAlignment="1" applyProtection="1">
      <alignment horizontal="center" vertical="center"/>
      <protection/>
    </xf>
    <xf numFmtId="0" fontId="28" fillId="0" borderId="0" xfId="21" applyFont="1" applyBorder="1" applyAlignment="1" applyProtection="1">
      <alignment horizontal="center" vertical="center"/>
      <protection/>
    </xf>
    <xf numFmtId="165" fontId="28" fillId="2" borderId="14" xfId="20" applyNumberFormat="1" applyFont="1" applyFill="1" applyBorder="1" applyAlignment="1" applyProtection="1">
      <alignment horizontal="left" vertical="center" wrapText="1"/>
      <protection locked="0"/>
    </xf>
    <xf numFmtId="0" fontId="16" fillId="0" borderId="51" xfId="21" applyFont="1" applyFill="1" applyBorder="1" applyAlignment="1" applyProtection="1">
      <alignment vertical="center"/>
      <protection/>
    </xf>
    <xf numFmtId="0" fontId="28" fillId="0" borderId="6" xfId="21" applyFont="1" applyBorder="1" applyAlignment="1" applyProtection="1">
      <alignment horizontal="center" vertical="center"/>
      <protection/>
    </xf>
    <xf numFmtId="0" fontId="1" fillId="0" borderId="1" xfId="24" applyFont="1" applyBorder="1" applyAlignment="1">
      <alignment horizontal="left" vertical="center" wrapText="1"/>
      <protection/>
    </xf>
    <xf numFmtId="0" fontId="1" fillId="0" borderId="0" xfId="24" applyFont="1" applyBorder="1" applyAlignment="1">
      <alignment vertical="center"/>
      <protection/>
    </xf>
    <xf numFmtId="0" fontId="1" fillId="0" borderId="3" xfId="24" applyFont="1" applyBorder="1" applyAlignment="1">
      <alignment vertical="center"/>
      <protection/>
    </xf>
    <xf numFmtId="0" fontId="1" fillId="0" borderId="5" xfId="24" applyFont="1" applyBorder="1" applyAlignment="1">
      <alignment vertical="center"/>
      <protection/>
    </xf>
    <xf numFmtId="0" fontId="1" fillId="0" borderId="6" xfId="24" applyFont="1" applyBorder="1" applyAlignment="1">
      <alignment vertical="center"/>
      <protection/>
    </xf>
    <xf numFmtId="0" fontId="1" fillId="0" borderId="7" xfId="24" applyFont="1" applyBorder="1" applyAlignment="1">
      <alignment vertical="center"/>
      <protection/>
    </xf>
    <xf numFmtId="0" fontId="19" fillId="3" borderId="52" xfId="24" applyFont="1" applyFill="1" applyBorder="1" applyAlignment="1">
      <alignment horizontal="center" vertical="center"/>
      <protection/>
    </xf>
    <xf numFmtId="0" fontId="19" fillId="3" borderId="53" xfId="24" applyFont="1" applyFill="1" applyBorder="1" applyAlignment="1">
      <alignment horizontal="center" vertical="center"/>
      <protection/>
    </xf>
    <xf numFmtId="0" fontId="19" fillId="3" borderId="54" xfId="24" applyFont="1" applyFill="1" applyBorder="1" applyAlignment="1">
      <alignment horizontal="center" vertical="center"/>
      <protection/>
    </xf>
    <xf numFmtId="0" fontId="14" fillId="0" borderId="52" xfId="24" applyFont="1" applyFill="1" applyBorder="1" applyAlignment="1">
      <alignment horizontal="right" vertical="center"/>
      <protection/>
    </xf>
    <xf numFmtId="0" fontId="14" fillId="0" borderId="53" xfId="24" applyFont="1" applyFill="1" applyBorder="1" applyAlignment="1">
      <alignment horizontal="right" vertical="center"/>
      <protection/>
    </xf>
    <xf numFmtId="0" fontId="14" fillId="0" borderId="54" xfId="24" applyFont="1" applyFill="1" applyBorder="1" applyAlignment="1">
      <alignment horizontal="right" vertical="center"/>
      <protection/>
    </xf>
    <xf numFmtId="0" fontId="19" fillId="3" borderId="55" xfId="24" applyFont="1" applyFill="1" applyBorder="1" applyAlignment="1">
      <alignment horizontal="center" vertical="center"/>
      <protection/>
    </xf>
    <xf numFmtId="0" fontId="19" fillId="3" borderId="2" xfId="24" applyFont="1" applyFill="1" applyBorder="1" applyAlignment="1">
      <alignment horizontal="center" vertical="center"/>
      <protection/>
    </xf>
    <xf numFmtId="0" fontId="19" fillId="3" borderId="56" xfId="24" applyFont="1" applyFill="1" applyBorder="1" applyAlignment="1">
      <alignment horizontal="center" vertical="center"/>
      <protection/>
    </xf>
    <xf numFmtId="0" fontId="4" fillId="5" borderId="57" xfId="24" applyFont="1" applyFill="1" applyBorder="1" applyAlignment="1">
      <alignment horizontal="left" vertical="center"/>
      <protection/>
    </xf>
    <xf numFmtId="0" fontId="4" fillId="5" borderId="58" xfId="24" applyFont="1" applyFill="1" applyBorder="1" applyAlignment="1">
      <alignment horizontal="left" vertical="center"/>
      <protection/>
    </xf>
    <xf numFmtId="0" fontId="4" fillId="5" borderId="59" xfId="24" applyFont="1" applyFill="1" applyBorder="1" applyAlignment="1">
      <alignment horizontal="left" vertical="center"/>
      <protection/>
    </xf>
    <xf numFmtId="0" fontId="1" fillId="0" borderId="1" xfId="24" applyFont="1" applyBorder="1" applyAlignment="1">
      <alignment horizontal="justify" vertical="center" wrapText="1"/>
      <protection/>
    </xf>
    <xf numFmtId="0" fontId="1" fillId="0" borderId="0" xfId="24" applyFont="1" applyBorder="1" applyAlignment="1">
      <alignment horizontal="justify" vertical="center" wrapText="1"/>
      <protection/>
    </xf>
    <xf numFmtId="0" fontId="1" fillId="0" borderId="3" xfId="24" applyFont="1" applyBorder="1" applyAlignment="1">
      <alignment horizontal="justify" vertical="center" wrapText="1"/>
      <protection/>
    </xf>
    <xf numFmtId="0" fontId="1" fillId="0" borderId="55" xfId="24" applyFont="1" applyBorder="1" applyAlignment="1">
      <alignment horizontal="justify" vertical="center" wrapText="1"/>
      <protection/>
    </xf>
    <xf numFmtId="0" fontId="1" fillId="0" borderId="2" xfId="24" applyFont="1" applyBorder="1" applyAlignment="1">
      <alignment horizontal="justify" vertical="center"/>
      <protection/>
    </xf>
    <xf numFmtId="0" fontId="1" fillId="0" borderId="56" xfId="24" applyFont="1" applyBorder="1" applyAlignment="1">
      <alignment horizontal="justify" vertical="center"/>
      <protection/>
    </xf>
    <xf numFmtId="0" fontId="1" fillId="0" borderId="1" xfId="24" applyFont="1" applyBorder="1" applyAlignment="1">
      <alignment horizontal="justify" vertical="center"/>
      <protection/>
    </xf>
    <xf numFmtId="0" fontId="1" fillId="0" borderId="0" xfId="24" applyFont="1" applyBorder="1" applyAlignment="1">
      <alignment horizontal="justify" vertical="center"/>
      <protection/>
    </xf>
    <xf numFmtId="0" fontId="1" fillId="0" borderId="3" xfId="24" applyFont="1" applyBorder="1" applyAlignment="1">
      <alignment horizontal="justify" vertical="center"/>
      <protection/>
    </xf>
    <xf numFmtId="0" fontId="1" fillId="0" borderId="50" xfId="24" applyFont="1" applyBorder="1" applyAlignment="1">
      <alignment horizontal="left" vertical="center" wrapText="1"/>
      <protection/>
    </xf>
    <xf numFmtId="0" fontId="1" fillId="0" borderId="60" xfId="24" applyBorder="1" applyAlignment="1">
      <alignment vertical="center"/>
      <protection/>
    </xf>
    <xf numFmtId="0" fontId="1" fillId="0" borderId="61" xfId="24" applyBorder="1" applyAlignment="1">
      <alignment vertical="center"/>
      <protection/>
    </xf>
    <xf numFmtId="0" fontId="1" fillId="0" borderId="13" xfId="24" applyBorder="1" applyAlignment="1">
      <alignment horizontal="left" vertical="center" wrapText="1"/>
      <protection/>
    </xf>
    <xf numFmtId="0" fontId="1" fillId="0" borderId="12" xfId="24" applyBorder="1" applyAlignment="1">
      <alignment vertical="center"/>
      <protection/>
    </xf>
    <xf numFmtId="0" fontId="1" fillId="0" borderId="62" xfId="24" applyBorder="1" applyAlignment="1">
      <alignment vertical="center"/>
      <protection/>
    </xf>
    <xf numFmtId="0" fontId="1" fillId="0" borderId="4" xfId="24" applyFont="1" applyBorder="1" applyAlignment="1">
      <alignment horizontal="left" vertical="center"/>
      <protection/>
    </xf>
    <xf numFmtId="0" fontId="1" fillId="0" borderId="4" xfId="24" applyBorder="1" applyAlignment="1">
      <alignment horizontal="left" vertical="center"/>
      <protection/>
    </xf>
    <xf numFmtId="0" fontId="1" fillId="0" borderId="63" xfId="24" applyBorder="1" applyAlignment="1">
      <alignment horizontal="left" vertical="center"/>
      <protection/>
    </xf>
    <xf numFmtId="0" fontId="1" fillId="0" borderId="13" xfId="24" applyFont="1" applyBorder="1" applyAlignment="1">
      <alignment horizontal="left" vertical="center" wrapText="1"/>
      <protection/>
    </xf>
    <xf numFmtId="0" fontId="4" fillId="0" borderId="55" xfId="24" applyFont="1" applyBorder="1" applyAlignment="1">
      <alignment horizontal="left" vertical="center" wrapText="1"/>
      <protection/>
    </xf>
    <xf numFmtId="0" fontId="4" fillId="0" borderId="2" xfId="24" applyFont="1" applyBorder="1" applyAlignment="1">
      <alignment horizontal="left" vertical="center" wrapText="1"/>
      <protection/>
    </xf>
    <xf numFmtId="0" fontId="4" fillId="0" borderId="56" xfId="24" applyFont="1" applyBorder="1" applyAlignment="1">
      <alignment horizontal="left" vertical="center" wrapText="1"/>
      <protection/>
    </xf>
    <xf numFmtId="0" fontId="4" fillId="0" borderId="64" xfId="24" applyFont="1" applyBorder="1" applyAlignment="1">
      <alignment horizontal="left" vertical="center" wrapText="1"/>
      <protection/>
    </xf>
    <xf numFmtId="0" fontId="4" fillId="0" borderId="20" xfId="24" applyFont="1" applyBorder="1" applyAlignment="1">
      <alignment horizontal="left" vertical="center" wrapText="1"/>
      <protection/>
    </xf>
    <xf numFmtId="0" fontId="4" fillId="0" borderId="65" xfId="24" applyFont="1" applyBorder="1" applyAlignment="1">
      <alignment horizontal="left" vertical="center" wrapText="1"/>
      <protection/>
    </xf>
    <xf numFmtId="0" fontId="1" fillId="4" borderId="4" xfId="21" applyFont="1" applyFill="1" applyBorder="1" applyAlignment="1" applyProtection="1">
      <alignment horizontal="center" vertical="center"/>
      <protection locked="0"/>
    </xf>
    <xf numFmtId="10" fontId="6" fillId="3" borderId="4" xfId="23" applyNumberFormat="1" applyFont="1" applyFill="1" applyBorder="1" applyAlignment="1" applyProtection="1">
      <alignment horizontal="center" vertical="center" wrapText="1"/>
      <protection locked="0"/>
    </xf>
    <xf numFmtId="0" fontId="14" fillId="0" borderId="21" xfId="21" applyFont="1" applyFill="1" applyBorder="1" applyAlignment="1">
      <alignment horizontal="right" vertical="center"/>
      <protection/>
    </xf>
    <xf numFmtId="0" fontId="14" fillId="0" borderId="0" xfId="21" applyFont="1" applyFill="1" applyBorder="1" applyAlignment="1">
      <alignment horizontal="right" vertical="center"/>
      <protection/>
    </xf>
    <xf numFmtId="10" fontId="17" fillId="0" borderId="41" xfId="23" applyNumberFormat="1" applyFont="1" applyFill="1" applyBorder="1" applyAlignment="1" applyProtection="1">
      <alignment horizontal="right" vertical="center"/>
      <protection locked="0"/>
    </xf>
    <xf numFmtId="10" fontId="17" fillId="0" borderId="66" xfId="23" applyNumberFormat="1" applyFont="1" applyFill="1" applyBorder="1" applyAlignment="1" applyProtection="1">
      <alignment horizontal="right" vertical="center"/>
      <protection locked="0"/>
    </xf>
    <xf numFmtId="10" fontId="17" fillId="0" borderId="67" xfId="23" applyNumberFormat="1" applyFont="1" applyFill="1" applyBorder="1" applyAlignment="1" applyProtection="1">
      <alignment horizontal="right" vertical="center"/>
      <protection locked="0"/>
    </xf>
    <xf numFmtId="10" fontId="17" fillId="0" borderId="13" xfId="23" applyNumberFormat="1" applyFont="1" applyFill="1" applyBorder="1" applyAlignment="1" applyProtection="1">
      <alignment horizontal="right" vertical="center"/>
      <protection locked="0"/>
    </xf>
    <xf numFmtId="10" fontId="17" fillId="0" borderId="12" xfId="23" applyNumberFormat="1" applyFont="1" applyFill="1" applyBorder="1" applyAlignment="1" applyProtection="1">
      <alignment horizontal="right" vertical="center"/>
      <protection locked="0"/>
    </xf>
    <xf numFmtId="10" fontId="17" fillId="0" borderId="68" xfId="23" applyNumberFormat="1" applyFont="1" applyFill="1" applyBorder="1" applyAlignment="1" applyProtection="1">
      <alignment horizontal="right" vertical="center"/>
      <protection locked="0"/>
    </xf>
    <xf numFmtId="0" fontId="25" fillId="0" borderId="66" xfId="21" applyFont="1" applyBorder="1" applyAlignment="1" applyProtection="1">
      <alignment horizontal="left" vertical="center"/>
      <protection locked="0"/>
    </xf>
    <xf numFmtId="0" fontId="25" fillId="0" borderId="67" xfId="21" applyFont="1" applyBorder="1" applyAlignment="1" applyProtection="1">
      <alignment horizontal="left" vertical="center"/>
      <protection locked="0"/>
    </xf>
    <xf numFmtId="0" fontId="26" fillId="0" borderId="69" xfId="21" applyFont="1" applyBorder="1" applyAlignment="1" applyProtection="1">
      <alignment horizontal="left" vertical="center"/>
      <protection locked="0"/>
    </xf>
    <xf numFmtId="0" fontId="26" fillId="0" borderId="70" xfId="21" applyFont="1" applyBorder="1" applyAlignment="1" applyProtection="1">
      <alignment horizontal="left" vertical="center"/>
      <protection locked="0"/>
    </xf>
    <xf numFmtId="0" fontId="26" fillId="0" borderId="71" xfId="21" applyFont="1" applyBorder="1" applyAlignment="1" applyProtection="1">
      <alignment horizontal="left" vertical="center"/>
      <protection locked="0"/>
    </xf>
    <xf numFmtId="0" fontId="26" fillId="0" borderId="72" xfId="21" applyFont="1" applyBorder="1" applyAlignment="1" applyProtection="1">
      <alignment horizontal="left" vertical="center"/>
      <protection locked="0"/>
    </xf>
    <xf numFmtId="0" fontId="26" fillId="0" borderId="73" xfId="21" applyFont="1" applyBorder="1" applyAlignment="1" applyProtection="1">
      <alignment horizontal="left" vertical="center"/>
      <protection locked="0"/>
    </xf>
    <xf numFmtId="0" fontId="26" fillId="0" borderId="74" xfId="21" applyFont="1" applyBorder="1" applyAlignment="1" applyProtection="1">
      <alignment horizontal="left" vertical="center"/>
      <protection locked="0"/>
    </xf>
    <xf numFmtId="0" fontId="5" fillId="0" borderId="75" xfId="21" applyFont="1" applyBorder="1" applyAlignment="1" applyProtection="1">
      <alignment horizontal="left" vertical="center"/>
      <protection locked="0"/>
    </xf>
    <xf numFmtId="0" fontId="5" fillId="0" borderId="76" xfId="21" applyFont="1" applyBorder="1" applyAlignment="1" applyProtection="1">
      <alignment horizontal="left" vertical="center"/>
      <protection locked="0"/>
    </xf>
    <xf numFmtId="0" fontId="5" fillId="0" borderId="71" xfId="21" applyFont="1" applyBorder="1" applyAlignment="1" applyProtection="1">
      <alignment horizontal="left" vertical="center"/>
      <protection locked="0"/>
    </xf>
    <xf numFmtId="0" fontId="5" fillId="0" borderId="77" xfId="21" applyFont="1" applyBorder="1" applyAlignment="1" applyProtection="1">
      <alignment horizontal="left" vertical="center"/>
      <protection locked="0"/>
    </xf>
    <xf numFmtId="164" fontId="1" fillId="0" borderId="78" xfId="21" applyNumberFormat="1" applyFont="1" applyFill="1" applyBorder="1" applyAlignment="1" applyProtection="1">
      <alignment horizontal="center" vertical="center"/>
      <protection locked="0"/>
    </xf>
    <xf numFmtId="164" fontId="1" fillId="0" borderId="19" xfId="21" applyNumberFormat="1" applyFont="1" applyFill="1" applyBorder="1" applyAlignment="1" applyProtection="1">
      <alignment horizontal="center" vertical="center"/>
      <protection locked="0"/>
    </xf>
    <xf numFmtId="164" fontId="1" fillId="0" borderId="13" xfId="21" applyNumberFormat="1" applyBorder="1" applyAlignment="1" applyProtection="1">
      <alignment horizontal="center" vertical="center"/>
      <protection/>
    </xf>
    <xf numFmtId="164" fontId="1" fillId="0" borderId="14" xfId="21" applyNumberFormat="1" applyBorder="1" applyAlignment="1" applyProtection="1">
      <alignment horizontal="center" vertical="center"/>
      <protection/>
    </xf>
    <xf numFmtId="164" fontId="1" fillId="0" borderId="79" xfId="21" applyNumberFormat="1" applyBorder="1" applyAlignment="1" applyProtection="1">
      <alignment horizontal="left" vertical="center"/>
      <protection/>
    </xf>
    <xf numFmtId="164" fontId="1" fillId="0" borderId="80" xfId="21" applyNumberFormat="1" applyBorder="1" applyAlignment="1" applyProtection="1">
      <alignment horizontal="left" vertical="center"/>
      <protection/>
    </xf>
    <xf numFmtId="164" fontId="1" fillId="0" borderId="78" xfId="21" applyNumberFormat="1" applyBorder="1" applyAlignment="1" applyProtection="1">
      <alignment horizontal="left" vertical="center"/>
      <protection/>
    </xf>
    <xf numFmtId="164" fontId="1" fillId="0" borderId="19" xfId="21" applyNumberFormat="1" applyBorder="1" applyAlignment="1" applyProtection="1">
      <alignment horizontal="left" vertical="center"/>
      <protection/>
    </xf>
    <xf numFmtId="164" fontId="1" fillId="0" borderId="22" xfId="21" applyNumberFormat="1" applyBorder="1" applyAlignment="1">
      <alignment horizontal="right" vertical="center"/>
      <protection/>
    </xf>
    <xf numFmtId="164" fontId="1" fillId="0" borderId="20" xfId="21" applyNumberFormat="1" applyBorder="1" applyAlignment="1">
      <alignment horizontal="right" vertical="center"/>
      <protection/>
    </xf>
    <xf numFmtId="164" fontId="1" fillId="0" borderId="16" xfId="21" applyNumberFormat="1" applyBorder="1" applyAlignment="1">
      <alignment horizontal="right" vertical="center"/>
      <protection/>
    </xf>
    <xf numFmtId="164" fontId="1" fillId="0" borderId="58" xfId="21" applyNumberFormat="1" applyBorder="1" applyAlignment="1" applyProtection="1">
      <alignment horizontal="left" vertical="center"/>
      <protection/>
    </xf>
    <xf numFmtId="164" fontId="1" fillId="0" borderId="22" xfId="21" applyNumberFormat="1" applyFill="1" applyBorder="1" applyAlignment="1">
      <alignment horizontal="center" vertical="center"/>
      <protection/>
    </xf>
    <xf numFmtId="164" fontId="1" fillId="0" borderId="20" xfId="21" applyNumberFormat="1" applyFill="1" applyBorder="1" applyAlignment="1">
      <alignment horizontal="center" vertical="center"/>
      <protection/>
    </xf>
    <xf numFmtId="164" fontId="1" fillId="0" borderId="81" xfId="21" applyNumberFormat="1" applyFill="1" applyBorder="1" applyAlignment="1">
      <alignment horizontal="center" vertical="center"/>
      <protection/>
    </xf>
    <xf numFmtId="0" fontId="14" fillId="0" borderId="82" xfId="21" applyFont="1" applyFill="1" applyBorder="1" applyAlignment="1">
      <alignment horizontal="right" vertical="center" wrapText="1"/>
      <protection/>
    </xf>
    <xf numFmtId="0" fontId="14" fillId="0" borderId="82" xfId="21" applyFont="1" applyFill="1" applyBorder="1" applyAlignment="1">
      <alignment horizontal="right" vertical="center"/>
      <protection/>
    </xf>
    <xf numFmtId="0" fontId="13" fillId="3" borderId="13" xfId="21" applyFont="1" applyFill="1" applyBorder="1" applyAlignment="1">
      <alignment horizontal="center" vertical="center"/>
      <protection/>
    </xf>
    <xf numFmtId="0" fontId="13" fillId="3" borderId="12" xfId="21" applyFont="1" applyFill="1" applyBorder="1" applyAlignment="1">
      <alignment horizontal="center" vertical="center"/>
      <protection/>
    </xf>
    <xf numFmtId="0" fontId="13" fillId="3" borderId="14" xfId="21" applyFont="1" applyFill="1" applyBorder="1" applyAlignment="1">
      <alignment horizontal="center" vertical="center"/>
      <protection/>
    </xf>
    <xf numFmtId="164" fontId="13" fillId="3" borderId="13" xfId="21" applyNumberFormat="1" applyFont="1" applyFill="1" applyBorder="1" applyAlignment="1">
      <alignment horizontal="center" vertical="center"/>
      <protection/>
    </xf>
    <xf numFmtId="164" fontId="13" fillId="3" borderId="12" xfId="21" applyNumberFormat="1" applyFont="1" applyFill="1" applyBorder="1" applyAlignment="1">
      <alignment horizontal="center" vertical="center"/>
      <protection/>
    </xf>
    <xf numFmtId="164" fontId="13" fillId="3" borderId="14" xfId="21" applyNumberFormat="1" applyFont="1" applyFill="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 wrapText="1"/>
      <protection/>
    </xf>
    <xf numFmtId="0" fontId="1" fillId="0" borderId="14" xfId="21" applyBorder="1" applyAlignment="1">
      <alignment horizontal="center" vertical="center" wrapText="1"/>
      <protection/>
    </xf>
    <xf numFmtId="164" fontId="1" fillId="0" borderId="79" xfId="21" applyNumberFormat="1" applyFont="1" applyFill="1" applyBorder="1" applyAlignment="1" applyProtection="1">
      <alignment horizontal="center" vertical="center"/>
      <protection locked="0"/>
    </xf>
    <xf numFmtId="164" fontId="1" fillId="0" borderId="80" xfId="21" applyNumberFormat="1" applyFont="1" applyFill="1" applyBorder="1" applyAlignment="1" applyProtection="1">
      <alignment horizontal="center" vertical="center"/>
      <protection locked="0"/>
    </xf>
    <xf numFmtId="164" fontId="4" fillId="0" borderId="83" xfId="21" applyNumberFormat="1" applyFont="1" applyBorder="1" applyAlignment="1" applyProtection="1">
      <alignment horizontal="left" vertical="center"/>
      <protection/>
    </xf>
    <xf numFmtId="164" fontId="4" fillId="0" borderId="84" xfId="21" applyNumberFormat="1" applyFont="1" applyBorder="1" applyAlignment="1" applyProtection="1">
      <alignment horizontal="left" vertical="center"/>
      <protection/>
    </xf>
    <xf numFmtId="164" fontId="1" fillId="0" borderId="12" xfId="21" applyNumberFormat="1" applyBorder="1" applyAlignment="1" applyProtection="1">
      <alignment horizontal="center" vertical="center"/>
      <protection/>
    </xf>
    <xf numFmtId="164" fontId="4" fillId="3" borderId="13" xfId="21" applyNumberFormat="1" applyFont="1" applyFill="1" applyBorder="1" applyAlignment="1">
      <alignment horizontal="center" vertical="center"/>
      <protection/>
    </xf>
    <xf numFmtId="164" fontId="4" fillId="3" borderId="12" xfId="21" applyNumberFormat="1" applyFont="1" applyFill="1" applyBorder="1" applyAlignment="1">
      <alignment horizontal="center" vertical="center"/>
      <protection/>
    </xf>
    <xf numFmtId="164" fontId="4" fillId="3" borderId="14" xfId="21" applyNumberFormat="1" applyFont="1" applyFill="1" applyBorder="1" applyAlignment="1">
      <alignment horizontal="center" vertical="center"/>
      <protection/>
    </xf>
    <xf numFmtId="164" fontId="1" fillId="0" borderId="85" xfId="21" applyNumberFormat="1" applyBorder="1" applyAlignment="1" applyProtection="1">
      <alignment horizontal="left" vertical="center"/>
      <protection/>
    </xf>
    <xf numFmtId="164" fontId="1" fillId="0" borderId="83" xfId="21" applyNumberFormat="1" applyBorder="1" applyAlignment="1" applyProtection="1">
      <alignment horizontal="center" vertical="center"/>
      <protection/>
    </xf>
    <xf numFmtId="164" fontId="1" fillId="0" borderId="84" xfId="21" applyNumberFormat="1" applyBorder="1" applyAlignment="1" applyProtection="1">
      <alignment horizontal="center" vertical="center"/>
      <protection/>
    </xf>
    <xf numFmtId="164" fontId="1" fillId="0" borderId="23" xfId="21" applyNumberFormat="1" applyBorder="1" applyAlignment="1" applyProtection="1">
      <alignment horizontal="center" vertical="center"/>
      <protection/>
    </xf>
    <xf numFmtId="164" fontId="1" fillId="0" borderId="21" xfId="21" applyNumberFormat="1" applyBorder="1" applyAlignment="1" applyProtection="1">
      <alignment horizontal="center" vertical="center"/>
      <protection/>
    </xf>
    <xf numFmtId="164" fontId="1" fillId="0" borderId="0" xfId="21" applyNumberFormat="1" applyBorder="1" applyAlignment="1" applyProtection="1">
      <alignment horizontal="center" vertical="center"/>
      <protection/>
    </xf>
    <xf numFmtId="164" fontId="1" fillId="0" borderId="36" xfId="21" applyNumberFormat="1" applyBorder="1" applyAlignment="1" applyProtection="1">
      <alignment horizontal="center" vertical="center"/>
      <protection/>
    </xf>
    <xf numFmtId="164" fontId="1" fillId="0" borderId="22" xfId="21" applyNumberFormat="1" applyBorder="1" applyAlignment="1" applyProtection="1">
      <alignment horizontal="center" vertical="center"/>
      <protection/>
    </xf>
    <xf numFmtId="164" fontId="1" fillId="0" borderId="20" xfId="21" applyNumberFormat="1" applyBorder="1" applyAlignment="1" applyProtection="1">
      <alignment horizontal="center" vertical="center"/>
      <protection/>
    </xf>
    <xf numFmtId="164" fontId="1" fillId="0" borderId="16" xfId="21" applyNumberFormat="1" applyBorder="1" applyAlignment="1" applyProtection="1">
      <alignment horizontal="center" vertical="center"/>
      <protection/>
    </xf>
    <xf numFmtId="0" fontId="6" fillId="3" borderId="55" xfId="21" applyFont="1" applyFill="1" applyBorder="1" applyAlignment="1" applyProtection="1">
      <alignment horizontal="center" vertical="center" wrapText="1"/>
      <protection/>
    </xf>
    <xf numFmtId="0" fontId="6" fillId="3" borderId="56" xfId="21" applyFont="1" applyFill="1" applyBorder="1" applyAlignment="1" applyProtection="1">
      <alignment horizontal="center" vertical="center" wrapText="1"/>
      <protection/>
    </xf>
    <xf numFmtId="0" fontId="6" fillId="3" borderId="1" xfId="21" applyFont="1" applyFill="1" applyBorder="1" applyAlignment="1" applyProtection="1">
      <alignment horizontal="center" vertical="center" wrapText="1"/>
      <protection/>
    </xf>
    <xf numFmtId="0" fontId="6" fillId="3" borderId="3" xfId="21" applyFont="1" applyFill="1" applyBorder="1" applyAlignment="1" applyProtection="1">
      <alignment horizontal="center" vertical="center" wrapText="1"/>
      <protection/>
    </xf>
    <xf numFmtId="0" fontId="6" fillId="3" borderId="64" xfId="21" applyFont="1" applyFill="1" applyBorder="1" applyAlignment="1" applyProtection="1">
      <alignment horizontal="center" vertical="center" wrapText="1"/>
      <protection/>
    </xf>
    <xf numFmtId="0" fontId="6" fillId="3" borderId="65" xfId="21" applyFont="1" applyFill="1" applyBorder="1" applyAlignment="1" applyProtection="1">
      <alignment horizontal="center" vertical="center" wrapText="1"/>
      <protection/>
    </xf>
    <xf numFmtId="0" fontId="6" fillId="3" borderId="86" xfId="21" applyFont="1" applyFill="1" applyBorder="1" applyAlignment="1" applyProtection="1">
      <alignment horizontal="center" vertical="center"/>
      <protection/>
    </xf>
    <xf numFmtId="0" fontId="6" fillId="3" borderId="87" xfId="21" applyFont="1" applyFill="1" applyBorder="1" applyAlignment="1" applyProtection="1">
      <alignment horizontal="center" vertical="center"/>
      <protection/>
    </xf>
    <xf numFmtId="0" fontId="6" fillId="3" borderId="49" xfId="21" applyFont="1" applyFill="1" applyBorder="1" applyAlignment="1" applyProtection="1">
      <alignment horizontal="center" vertical="center"/>
      <protection/>
    </xf>
    <xf numFmtId="0" fontId="8" fillId="0" borderId="13" xfId="21" applyFont="1" applyFill="1" applyBorder="1" applyAlignment="1" applyProtection="1">
      <alignment horizontal="left" vertical="center" wrapText="1"/>
      <protection locked="0"/>
    </xf>
    <xf numFmtId="0" fontId="8" fillId="0" borderId="12" xfId="21" applyFont="1" applyFill="1" applyBorder="1" applyAlignment="1" applyProtection="1">
      <alignment horizontal="left" vertical="center" wrapText="1"/>
      <protection locked="0"/>
    </xf>
    <xf numFmtId="0" fontId="8" fillId="0" borderId="14" xfId="21" applyFont="1" applyFill="1" applyBorder="1" applyAlignment="1" applyProtection="1">
      <alignment horizontal="left" vertical="center" wrapText="1"/>
      <protection locked="0"/>
    </xf>
    <xf numFmtId="0" fontId="8" fillId="0" borderId="4" xfId="21" applyFont="1" applyBorder="1" applyAlignment="1" applyProtection="1">
      <alignment horizontal="left" vertical="center" wrapText="1"/>
      <protection locked="0"/>
    </xf>
    <xf numFmtId="0" fontId="3" fillId="3" borderId="52" xfId="21" applyFont="1" applyFill="1" applyBorder="1" applyAlignment="1" applyProtection="1">
      <alignment horizontal="center" vertical="center"/>
      <protection/>
    </xf>
    <xf numFmtId="0" fontId="3" fillId="3" borderId="53" xfId="21" applyFont="1" applyFill="1" applyBorder="1" applyAlignment="1" applyProtection="1">
      <alignment horizontal="center" vertical="center"/>
      <protection/>
    </xf>
    <xf numFmtId="0" fontId="3" fillId="3" borderId="54" xfId="21" applyFont="1" applyFill="1" applyBorder="1" applyAlignment="1" applyProtection="1">
      <alignment horizontal="center" vertical="center"/>
      <protection/>
    </xf>
    <xf numFmtId="0" fontId="9" fillId="0" borderId="55" xfId="21" applyFont="1" applyBorder="1" applyAlignment="1" applyProtection="1">
      <alignment horizontal="left" vertical="center" wrapText="1"/>
      <protection/>
    </xf>
    <xf numFmtId="0" fontId="9" fillId="0" borderId="2" xfId="21" applyFont="1" applyBorder="1" applyAlignment="1" applyProtection="1">
      <alignment horizontal="left" vertical="center" wrapText="1"/>
      <protection/>
    </xf>
    <xf numFmtId="0" fontId="9" fillId="0" borderId="56" xfId="21" applyFont="1" applyBorder="1" applyAlignment="1" applyProtection="1">
      <alignment horizontal="left" vertical="center" wrapText="1"/>
      <protection/>
    </xf>
    <xf numFmtId="0" fontId="9" fillId="0" borderId="1" xfId="21" applyFont="1" applyBorder="1" applyAlignment="1" applyProtection="1">
      <alignment horizontal="left" vertical="center" wrapText="1"/>
      <protection/>
    </xf>
    <xf numFmtId="0" fontId="9" fillId="0" borderId="0" xfId="21" applyFont="1" applyBorder="1" applyAlignment="1" applyProtection="1">
      <alignment horizontal="left" vertical="center" wrapText="1"/>
      <protection/>
    </xf>
    <xf numFmtId="0" fontId="9" fillId="0" borderId="3" xfId="21" applyFont="1" applyBorder="1" applyAlignment="1" applyProtection="1">
      <alignment horizontal="left" vertical="center" wrapText="1"/>
      <protection/>
    </xf>
    <xf numFmtId="0" fontId="9" fillId="0" borderId="5" xfId="21" applyFont="1" applyBorder="1" applyAlignment="1" applyProtection="1">
      <alignment horizontal="left" vertical="center" wrapText="1"/>
      <protection/>
    </xf>
    <xf numFmtId="0" fontId="9" fillId="0" borderId="6" xfId="21" applyFont="1" applyBorder="1" applyAlignment="1" applyProtection="1">
      <alignment horizontal="left" vertical="center" wrapText="1"/>
      <protection/>
    </xf>
    <xf numFmtId="0" fontId="9" fillId="0" borderId="7" xfId="21" applyFont="1" applyBorder="1" applyAlignment="1" applyProtection="1">
      <alignment horizontal="left" vertical="center" wrapText="1"/>
      <protection/>
    </xf>
    <xf numFmtId="40" fontId="6" fillId="3" borderId="86" xfId="21" applyNumberFormat="1" applyFont="1" applyFill="1" applyBorder="1" applyAlignment="1" applyProtection="1">
      <alignment horizontal="center" vertical="center" wrapText="1"/>
      <protection/>
    </xf>
    <xf numFmtId="40" fontId="6" fillId="3" borderId="87" xfId="21" applyNumberFormat="1" applyFont="1" applyFill="1" applyBorder="1" applyAlignment="1" applyProtection="1">
      <alignment horizontal="center" vertical="center"/>
      <protection/>
    </xf>
    <xf numFmtId="0" fontId="5" fillId="0" borderId="4" xfId="21" applyFont="1" applyFill="1" applyBorder="1" applyAlignment="1" applyProtection="1">
      <alignment horizontal="left" vertical="center" wrapText="1"/>
      <protection locked="0"/>
    </xf>
    <xf numFmtId="40" fontId="6" fillId="3" borderId="55" xfId="21" applyNumberFormat="1" applyFont="1" applyFill="1" applyBorder="1" applyAlignment="1" applyProtection="1">
      <alignment horizontal="center" vertical="center" wrapText="1"/>
      <protection/>
    </xf>
    <xf numFmtId="40" fontId="6" fillId="3" borderId="56" xfId="21" applyNumberFormat="1" applyFont="1" applyFill="1" applyBorder="1" applyAlignment="1" applyProtection="1">
      <alignment horizontal="center" vertical="center" wrapText="1"/>
      <protection/>
    </xf>
    <xf numFmtId="40" fontId="6" fillId="3" borderId="1" xfId="21" applyNumberFormat="1" applyFont="1" applyFill="1" applyBorder="1" applyAlignment="1" applyProtection="1">
      <alignment horizontal="center" vertical="center" wrapText="1"/>
      <protection/>
    </xf>
    <xf numFmtId="40" fontId="6" fillId="3" borderId="3" xfId="21" applyNumberFormat="1" applyFont="1" applyFill="1" applyBorder="1" applyAlignment="1" applyProtection="1">
      <alignment horizontal="center" vertical="center" wrapText="1"/>
      <protection/>
    </xf>
    <xf numFmtId="40" fontId="6" fillId="3" borderId="64" xfId="21" applyNumberFormat="1" applyFont="1" applyFill="1" applyBorder="1" applyAlignment="1" applyProtection="1">
      <alignment horizontal="center" vertical="center"/>
      <protection/>
    </xf>
    <xf numFmtId="40" fontId="6" fillId="3" borderId="65" xfId="21" applyNumberFormat="1" applyFont="1" applyFill="1" applyBorder="1" applyAlignment="1" applyProtection="1">
      <alignment horizontal="center" vertical="center"/>
      <protection/>
    </xf>
    <xf numFmtId="0" fontId="8" fillId="0" borderId="13" xfId="21" applyFont="1" applyBorder="1" applyAlignment="1" applyProtection="1">
      <alignment horizontal="left" vertical="center" wrapText="1"/>
      <protection locked="0"/>
    </xf>
    <xf numFmtId="0" fontId="8" fillId="0" borderId="12" xfId="21" applyFont="1" applyBorder="1" applyAlignment="1" applyProtection="1">
      <alignment horizontal="left" vertical="center" wrapText="1"/>
      <protection locked="0"/>
    </xf>
    <xf numFmtId="0" fontId="8" fillId="0" borderId="14" xfId="21" applyFont="1" applyBorder="1" applyAlignment="1" applyProtection="1">
      <alignment horizontal="left" vertical="center" wrapText="1"/>
      <protection locked="0"/>
    </xf>
    <xf numFmtId="0" fontId="4" fillId="4" borderId="88" xfId="21" applyFont="1" applyFill="1" applyBorder="1" applyAlignment="1" applyProtection="1">
      <alignment horizontal="right" vertical="center"/>
      <protection/>
    </xf>
    <xf numFmtId="0" fontId="4" fillId="4" borderId="60" xfId="21" applyFont="1" applyFill="1" applyBorder="1" applyAlignment="1" applyProtection="1">
      <alignment horizontal="right" vertical="center"/>
      <protection/>
    </xf>
    <xf numFmtId="0" fontId="4" fillId="4" borderId="51" xfId="21" applyFon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2" xfId="21"/>
    <cellStyle name="Vírgula 2" xfId="22"/>
    <cellStyle name="Porcentagem 2" xfId="23"/>
    <cellStyle name="Normal 3" xfId="24"/>
  </cellStyles>
  <dxfs count="6">
    <dxf>
      <font>
        <b val="0"/>
        <i val="0"/>
        <u val="none"/>
        <strike val="0"/>
        <color auto="1"/>
        <condense val="0"/>
        <extend val="0"/>
      </font>
      <fill>
        <patternFill patternType="lightUp">
          <bgColor indexed="55"/>
        </patternFill>
      </fill>
      <border/>
    </dxf>
    <dxf>
      <fill>
        <patternFill patternType="lightUp">
          <bgColor indexed="55"/>
        </patternFill>
      </fill>
      <border/>
    </dxf>
    <dxf>
      <font>
        <b val="0"/>
        <i val="0"/>
        <u val="none"/>
        <strike val="0"/>
        <color auto="1"/>
        <condense val="0"/>
        <extend val="0"/>
      </font>
      <fill>
        <patternFill patternType="lightUp">
          <bgColor indexed="55"/>
        </patternFill>
      </fill>
      <border/>
    </dxf>
    <dxf>
      <fill>
        <patternFill patternType="lightUp">
          <bgColor indexed="55"/>
        </patternFill>
      </fill>
      <border/>
    </dxf>
    <dxf>
      <font>
        <b val="0"/>
        <i val="0"/>
        <u val="none"/>
        <strike val="0"/>
        <color auto="1"/>
        <condense val="0"/>
        <extend val="0"/>
      </font>
      <fill>
        <patternFill patternType="lightUp">
          <bgColor indexed="55"/>
        </patternFill>
      </fill>
      <border/>
    </dxf>
    <dxf>
      <fill>
        <patternFill patternType="lightUp">
          <bgColor indexed="5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95250</xdr:rowOff>
    </xdr:from>
    <xdr:to>
      <xdr:col>1</xdr:col>
      <xdr:colOff>1371600</xdr:colOff>
      <xdr:row>1</xdr:row>
      <xdr:rowOff>419100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66700"/>
          <a:ext cx="12954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8674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8674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8674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11</xdr:col>
      <xdr:colOff>57150</xdr:colOff>
      <xdr:row>2</xdr:row>
      <xdr:rowOff>276225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85725" y="161925"/>
          <a:ext cx="10658475" cy="466725"/>
        </a:xfrm>
        <a:prstGeom prst="rect">
          <a:avLst/>
        </a:prstGeom>
        <a:noFill/>
        <a:ln w="9525">
          <a:noFill/>
        </a:ln>
      </xdr:spPr>
      <xdr:txBody>
        <a:bodyPr vertOverflow="clip" wrap="square" lIns="1080000" tIns="154800" rIns="90000" bIns="46800" anchor="t" upright="1"/>
        <a:lstStyle/>
        <a:p>
          <a:pPr algn="r" rtl="0">
            <a:defRPr sz="1000"/>
          </a:pPr>
          <a:r>
            <a:rPr lang="pt-BR" sz="16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QUADRO DE VALORES ESTIMADOS</a:t>
          </a:r>
          <a:r>
            <a:rPr lang="pt-BR" sz="1600" b="1" i="0" strike="noStrike" baseline="0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 </a:t>
          </a:r>
          <a:r>
            <a:rPr lang="pt-BR" sz="16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ial"/>
              <a:cs typeface="Arial"/>
            </a:rPr>
            <a:t>POR VIDA/SERVIÇO</a:t>
          </a:r>
        </a:p>
      </xdr:txBody>
    </xdr:sp>
    <xdr:clientData/>
  </xdr:twoCellAnchor>
  <xdr:twoCellAnchor editAs="oneCell">
    <xdr:from>
      <xdr:col>1</xdr:col>
      <xdr:colOff>57150</xdr:colOff>
      <xdr:row>1</xdr:row>
      <xdr:rowOff>85725</xdr:rowOff>
    </xdr:from>
    <xdr:to>
      <xdr:col>3</xdr:col>
      <xdr:colOff>1457325</xdr:colOff>
      <xdr:row>2</xdr:row>
      <xdr:rowOff>304800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2000250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104775</xdr:rowOff>
    </xdr:from>
    <xdr:to>
      <xdr:col>4</xdr:col>
      <xdr:colOff>142875</xdr:colOff>
      <xdr:row>1</xdr:row>
      <xdr:rowOff>428625</xdr:rowOff>
    </xdr:to>
    <xdr:pic>
      <xdr:nvPicPr>
        <xdr:cNvPr id="11" name="Imagem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28600"/>
          <a:ext cx="1295400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4" name="Grupo 3"/>
        <xdr:cNvGrpSpPr/>
      </xdr:nvGrpSpPr>
      <xdr:grpSpPr>
        <a:xfrm>
          <a:off x="7800975" y="5867400"/>
          <a:ext cx="3019425" cy="2600325"/>
          <a:chOff x="7768167" y="10636251"/>
          <a:chExt cx="3037416" cy="2920999"/>
        </a:xfrm>
      </xdr:grpSpPr>
      <xdr:sp macro="" textlink="">
        <xdr:nvSpPr>
          <xdr:cNvPr id="5" name="Retângulo de cantos arredondados 4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6" name="CaixaDeTexto 5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7" name="CaixaDeTexto 6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8" name="Imagem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9817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8674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9817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8674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8674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27</xdr:row>
      <xdr:rowOff>76200</xdr:rowOff>
    </xdr:from>
    <xdr:to>
      <xdr:col>13</xdr:col>
      <xdr:colOff>581025</xdr:colOff>
      <xdr:row>40</xdr:row>
      <xdr:rowOff>76200</xdr:rowOff>
    </xdr:to>
    <xdr:grpSp>
      <xdr:nvGrpSpPr>
        <xdr:cNvPr id="2" name="Grupo 1"/>
        <xdr:cNvGrpSpPr/>
      </xdr:nvGrpSpPr>
      <xdr:grpSpPr>
        <a:xfrm>
          <a:off x="7800975" y="5867400"/>
          <a:ext cx="3019425" cy="2600325"/>
          <a:chOff x="7768167" y="10636251"/>
          <a:chExt cx="3037416" cy="2920999"/>
        </a:xfrm>
      </xdr:grpSpPr>
      <xdr:sp macro="" textlink="">
        <xdr:nvSpPr>
          <xdr:cNvPr id="3" name="Retângulo de cantos arredondados 2"/>
          <xdr:cNvSpPr/>
        </xdr:nvSpPr>
        <xdr:spPr>
          <a:xfrm>
            <a:off x="7768167" y="10636251"/>
            <a:ext cx="3037416" cy="2909315"/>
          </a:xfrm>
          <a:prstGeom prst="roundRect">
            <a:avLst/>
          </a:prstGeom>
          <a:solidFill>
            <a:srgbClr val="500000"/>
          </a:solidFill>
          <a:ln>
            <a:headEnd type="none"/>
            <a:tailEnd type="none"/>
          </a:ln>
        </xdr:spPr>
        <xdr:style>
          <a:lnRef idx="3">
            <a:schemeClr val="bg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8011920" y="10752361"/>
            <a:ext cx="2571932" cy="3067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600" b="1">
                <a:solidFill>
                  <a:schemeClr val="bg1"/>
                </a:solidFill>
              </a:rPr>
              <a:t>Informações do cálculo!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8036978" y="11084624"/>
            <a:ext cx="2578007" cy="2472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pt-BR" sz="1100" b="1">
                <a:solidFill>
                  <a:schemeClr val="bg1"/>
                </a:solidFill>
              </a:rPr>
              <a:t>Subtotal</a:t>
            </a:r>
            <a:r>
              <a:rPr lang="pt-BR" sz="1100" b="1" baseline="0">
                <a:solidFill>
                  <a:schemeClr val="bg1"/>
                </a:solidFill>
              </a:rPr>
              <a:t> com BDI = Subtotal   x    % BDI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Ex.: Subtotal = 2.796,00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BDI = 10% (279,60)</a:t>
            </a:r>
          </a:p>
          <a:p>
            <a:r>
              <a:rPr lang="pt-BR" sz="1100" b="1" baseline="0">
                <a:solidFill>
                  <a:schemeClr val="bg1"/>
                </a:solidFill>
              </a:rPr>
              <a:t>        Subtotal com BDI = 3.075,60</a:t>
            </a:r>
          </a:p>
          <a:p>
            <a:endParaRPr lang="pt-BR" sz="1100" b="1" baseline="0">
              <a:solidFill>
                <a:schemeClr val="bg1"/>
              </a:solidFill>
            </a:endParaRPr>
          </a:p>
          <a:p>
            <a:r>
              <a:rPr lang="pt-BR" sz="1100" b="1" baseline="0">
                <a:solidFill>
                  <a:schemeClr val="bg1"/>
                </a:solidFill>
              </a:rPr>
              <a:t>Para inclusão dos Tributos, o cálculo é feito por dentro, ou seja, utiliza-se o subtotal com BDI / % tributos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Ex.:  Subtotal com BDI = 3.075,60</a:t>
            </a:r>
            <a:endParaRPr lang="pt-BR" b="1">
              <a:solidFill>
                <a:schemeClr val="bg1"/>
              </a:solidFill>
              <a:effectLst/>
            </a:endParaRP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Cálculo do tributo = 3.075,60 / 0,95 </a:t>
            </a:r>
          </a:p>
          <a:p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(considerando 5% Tributo)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100" b="1" baseline="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        Tributo = 5% (161,87)</a:t>
            </a:r>
            <a:endParaRPr lang="pt-BR" b="1">
              <a:solidFill>
                <a:schemeClr val="bg1"/>
              </a:solidFill>
              <a:effectLst/>
            </a:endParaRPr>
          </a:p>
          <a:p>
            <a:endParaRPr lang="pt-BR">
              <a:effectLst/>
            </a:endParaRPr>
          </a:p>
          <a:p>
            <a:endParaRPr lang="pt-BR" sz="1100"/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95250</xdr:rowOff>
    </xdr:from>
    <xdr:to>
      <xdr:col>2</xdr:col>
      <xdr:colOff>971550</xdr:colOff>
      <xdr:row>1</xdr:row>
      <xdr:rowOff>419100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9075"/>
          <a:ext cx="1304925" cy="323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zoomScale="90" zoomScaleNormal="90" workbookViewId="0" topLeftCell="A1">
      <selection activeCell="B1" sqref="B1"/>
    </sheetView>
  </sheetViews>
  <sheetFormatPr defaultColWidth="9.140625" defaultRowHeight="15"/>
  <cols>
    <col min="1" max="1" width="2.7109375" style="72" customWidth="1"/>
    <col min="2" max="2" width="39.57421875" style="72" customWidth="1"/>
    <col min="3" max="12" width="8.57421875" style="72" customWidth="1"/>
    <col min="13" max="13" width="27.00390625" style="72" customWidth="1"/>
    <col min="14" max="14" width="2.7109375" style="72" customWidth="1"/>
    <col min="15" max="16384" width="9.140625" style="72" customWidth="1"/>
  </cols>
  <sheetData>
    <row r="1" spans="1:14" ht="13.5" thickBo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40.5" customHeight="1" thickBot="1">
      <c r="A2" s="79"/>
      <c r="B2" s="161" t="s">
        <v>63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  <c r="N2" s="79"/>
    </row>
    <row r="3" spans="1:14" ht="15.75">
      <c r="A3" s="79"/>
      <c r="B3" s="164" t="s">
        <v>83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/>
      <c r="N3" s="79"/>
    </row>
    <row r="4" spans="1:14" ht="15">
      <c r="A4" s="79"/>
      <c r="B4" s="167" t="s">
        <v>64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9"/>
      <c r="N4" s="79"/>
    </row>
    <row r="5" spans="1:14" ht="18" customHeight="1">
      <c r="A5" s="79"/>
      <c r="B5" s="170" t="s">
        <v>76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  <c r="N5" s="79"/>
    </row>
    <row r="6" spans="1:14" ht="15">
      <c r="A6" s="79"/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  <c r="N6" s="79"/>
    </row>
    <row r="7" spans="1:14" ht="15">
      <c r="A7" s="79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79"/>
    </row>
    <row r="8" spans="1:14" ht="15">
      <c r="A8" s="79"/>
      <c r="B8" s="170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2"/>
      <c r="N8" s="79"/>
    </row>
    <row r="9" spans="1:14" ht="15">
      <c r="A9" s="7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2"/>
      <c r="N9" s="79"/>
    </row>
    <row r="10" spans="1:14" ht="15">
      <c r="A10" s="79"/>
      <c r="B10" s="170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  <c r="N10" s="79"/>
    </row>
    <row r="11" spans="1:14" ht="15">
      <c r="A11" s="79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2"/>
      <c r="N11" s="79"/>
    </row>
    <row r="12" spans="1:14" ht="15">
      <c r="A12" s="79"/>
      <c r="B12" s="170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2"/>
      <c r="N12" s="79"/>
    </row>
    <row r="13" spans="1:14" ht="15">
      <c r="A13" s="79"/>
      <c r="B13" s="170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2"/>
      <c r="N13" s="79"/>
    </row>
    <row r="14" spans="1:14" ht="15">
      <c r="A14" s="79"/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79"/>
    </row>
    <row r="15" spans="1:14" ht="13.5" thickBot="1">
      <c r="A15" s="79"/>
      <c r="B15" s="167" t="s">
        <v>65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  <c r="N15" s="79"/>
    </row>
    <row r="16" spans="1:14" ht="15">
      <c r="A16" s="79"/>
      <c r="B16" s="173" t="s">
        <v>77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79"/>
    </row>
    <row r="17" spans="1:14" ht="15">
      <c r="A17" s="79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79"/>
    </row>
    <row r="18" spans="1:14" ht="12.75" customHeight="1">
      <c r="A18" s="79"/>
      <c r="B18" s="152" t="s">
        <v>79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4"/>
      <c r="N18" s="79"/>
    </row>
    <row r="19" spans="1:14" ht="13.5" thickBot="1">
      <c r="A19" s="79"/>
      <c r="B19" s="155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7"/>
      <c r="N19" s="79"/>
    </row>
    <row r="20" spans="1:14" ht="13.5" thickBot="1">
      <c r="A20" s="79"/>
      <c r="N20" s="79"/>
    </row>
    <row r="21" spans="1:14" ht="16.5" thickBot="1">
      <c r="A21" s="79"/>
      <c r="B21" s="158" t="s">
        <v>75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79"/>
    </row>
    <row r="22" spans="1:14" ht="15">
      <c r="A22" s="79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79"/>
    </row>
    <row r="23" spans="1:14" ht="15.75" customHeight="1">
      <c r="A23" s="79"/>
      <c r="B23" s="76" t="s">
        <v>74</v>
      </c>
      <c r="C23" s="185" t="s">
        <v>78</v>
      </c>
      <c r="D23" s="186"/>
      <c r="E23" s="186"/>
      <c r="F23" s="186"/>
      <c r="G23" s="186"/>
      <c r="H23" s="186"/>
      <c r="I23" s="186"/>
      <c r="J23" s="186"/>
      <c r="K23" s="186"/>
      <c r="L23" s="186"/>
      <c r="M23" s="187"/>
      <c r="N23" s="79"/>
    </row>
    <row r="24" spans="1:14" ht="26.25" customHeight="1">
      <c r="A24" s="79"/>
      <c r="B24" s="77" t="s">
        <v>114</v>
      </c>
      <c r="C24" s="188" t="s">
        <v>115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4"/>
      <c r="N24" s="79"/>
    </row>
    <row r="25" spans="1:14" ht="26.25" customHeight="1">
      <c r="A25" s="79"/>
      <c r="B25" s="77" t="s">
        <v>66</v>
      </c>
      <c r="C25" s="182" t="s">
        <v>70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4"/>
      <c r="N25" s="79"/>
    </row>
    <row r="26" spans="1:14" ht="26.25" customHeight="1">
      <c r="A26" s="79"/>
      <c r="B26" s="77" t="s">
        <v>71</v>
      </c>
      <c r="C26" s="188" t="s">
        <v>80</v>
      </c>
      <c r="D26" s="183"/>
      <c r="E26" s="183"/>
      <c r="F26" s="183"/>
      <c r="G26" s="183"/>
      <c r="H26" s="183"/>
      <c r="I26" s="183"/>
      <c r="J26" s="183"/>
      <c r="K26" s="183"/>
      <c r="L26" s="183"/>
      <c r="M26" s="184"/>
      <c r="N26" s="79"/>
    </row>
    <row r="27" spans="1:14" ht="26.25" customHeight="1" thickBot="1">
      <c r="A27" s="79"/>
      <c r="B27" s="78" t="s">
        <v>72</v>
      </c>
      <c r="C27" s="179" t="s">
        <v>81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1"/>
      <c r="N27" s="79"/>
    </row>
    <row r="28" spans="1:14" ht="13.5" thickBot="1">
      <c r="A28" s="79"/>
      <c r="N28" s="79"/>
    </row>
    <row r="29" spans="1:14" ht="16.5" thickBot="1">
      <c r="A29" s="79"/>
      <c r="B29" s="158" t="s">
        <v>67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60"/>
      <c r="N29" s="79"/>
    </row>
    <row r="30" spans="1:14" ht="15" customHeight="1">
      <c r="A30" s="79"/>
      <c r="B30" s="189" t="s">
        <v>68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1"/>
      <c r="N30" s="79"/>
    </row>
    <row r="31" spans="1:14" ht="12.75" customHeight="1">
      <c r="A31" s="79"/>
      <c r="B31" s="192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4"/>
      <c r="N31" s="79"/>
    </row>
    <row r="32" spans="1:14" ht="18.75" customHeight="1">
      <c r="A32" s="79"/>
      <c r="B32" s="77" t="s">
        <v>2</v>
      </c>
      <c r="C32" s="182" t="s">
        <v>69</v>
      </c>
      <c r="D32" s="183"/>
      <c r="E32" s="183"/>
      <c r="F32" s="183"/>
      <c r="G32" s="183"/>
      <c r="H32" s="183"/>
      <c r="I32" s="183"/>
      <c r="J32" s="183"/>
      <c r="K32" s="183"/>
      <c r="L32" s="183"/>
      <c r="M32" s="184"/>
      <c r="N32" s="79"/>
    </row>
    <row r="33" spans="1:14" ht="26.25" customHeight="1">
      <c r="A33" s="79"/>
      <c r="B33" s="77" t="s">
        <v>66</v>
      </c>
      <c r="C33" s="182" t="s">
        <v>70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4"/>
      <c r="N33" s="79"/>
    </row>
    <row r="34" spans="1:14" ht="26.25" customHeight="1">
      <c r="A34" s="79"/>
      <c r="B34" s="77" t="s">
        <v>71</v>
      </c>
      <c r="C34" s="182" t="s">
        <v>73</v>
      </c>
      <c r="D34" s="183"/>
      <c r="E34" s="183"/>
      <c r="F34" s="183"/>
      <c r="G34" s="183"/>
      <c r="H34" s="183"/>
      <c r="I34" s="183"/>
      <c r="J34" s="183"/>
      <c r="K34" s="183"/>
      <c r="L34" s="183"/>
      <c r="M34" s="184"/>
      <c r="N34" s="79"/>
    </row>
    <row r="35" spans="1:14" ht="26.25" customHeight="1" thickBot="1">
      <c r="A35" s="79"/>
      <c r="B35" s="78" t="s">
        <v>72</v>
      </c>
      <c r="C35" s="179" t="s">
        <v>82</v>
      </c>
      <c r="D35" s="180"/>
      <c r="E35" s="180"/>
      <c r="F35" s="180"/>
      <c r="G35" s="180"/>
      <c r="H35" s="180"/>
      <c r="I35" s="180"/>
      <c r="J35" s="180"/>
      <c r="K35" s="180"/>
      <c r="L35" s="180"/>
      <c r="M35" s="181"/>
      <c r="N35" s="79"/>
    </row>
    <row r="36" spans="1:14" ht="15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</sheetData>
  <mergeCells count="19">
    <mergeCell ref="C35:M35"/>
    <mergeCell ref="B29:M29"/>
    <mergeCell ref="C32:M32"/>
    <mergeCell ref="C23:M23"/>
    <mergeCell ref="C25:M25"/>
    <mergeCell ref="C26:M26"/>
    <mergeCell ref="C27:M27"/>
    <mergeCell ref="B30:M31"/>
    <mergeCell ref="C34:M34"/>
    <mergeCell ref="C33:M33"/>
    <mergeCell ref="C24:M24"/>
    <mergeCell ref="B18:M19"/>
    <mergeCell ref="B21:M21"/>
    <mergeCell ref="B2:M2"/>
    <mergeCell ref="B3:M3"/>
    <mergeCell ref="B4:M4"/>
    <mergeCell ref="B5:M14"/>
    <mergeCell ref="B15:M15"/>
    <mergeCell ref="B16:M17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86" r:id="rId2"/>
  <headerFooter alignWithMargins="0">
    <oddHeader>&amp;C&amp;"-,Negrito"&amp;14ANEXO IV - CP.05.2017 - BPO SAÚDE</oddHead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G19" sqref="G19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60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/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0.7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121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24500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24500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24500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24500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24500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24500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24500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24500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24500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24500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0.7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121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f>+G15</f>
        <v>24500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f aca="true" t="shared" si="1" ref="G21:G29">+G20</f>
        <v>24500</v>
      </c>
      <c r="H21" s="47">
        <f aca="true" t="shared" si="2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f t="shared" si="1"/>
        <v>24500</v>
      </c>
      <c r="H22" s="47">
        <f t="shared" si="2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f t="shared" si="1"/>
        <v>24500</v>
      </c>
      <c r="H23" s="47">
        <f t="shared" si="2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f t="shared" si="1"/>
        <v>24500</v>
      </c>
      <c r="H24" s="47">
        <f t="shared" si="2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f t="shared" si="1"/>
        <v>24500</v>
      </c>
      <c r="H25" s="47">
        <f t="shared" si="2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f t="shared" si="1"/>
        <v>24500</v>
      </c>
      <c r="H26" s="47">
        <f t="shared" si="2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f t="shared" si="1"/>
        <v>24500</v>
      </c>
      <c r="H27" s="47">
        <f t="shared" si="2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f t="shared" si="1"/>
        <v>24500</v>
      </c>
      <c r="H28" s="47">
        <f t="shared" si="2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f t="shared" si="1"/>
        <v>24500</v>
      </c>
      <c r="H29" s="47">
        <f t="shared" si="2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E35:F35"/>
    <mergeCell ref="B35:D39"/>
    <mergeCell ref="F30:H30"/>
    <mergeCell ref="B2:H2"/>
    <mergeCell ref="B3:H3"/>
    <mergeCell ref="B16:E16"/>
    <mergeCell ref="F16:H16"/>
    <mergeCell ref="B17:H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33:D33"/>
    <mergeCell ref="C34:D34"/>
    <mergeCell ref="B30:E30"/>
    <mergeCell ref="B31:H31"/>
    <mergeCell ref="E32:G32"/>
    <mergeCell ref="E33:F33"/>
    <mergeCell ref="E34:F34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7" r:id="rId2"/>
  <headerFooter alignWithMargins="0">
    <oddHeader>&amp;C&amp;"-,Negrito"&amp;14ANEXO IV - CP.05.2017 - BPO SAÚDE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G19" sqref="G19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61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/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0.7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121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24500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24500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24500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24500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24500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24500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24500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24500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24500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24500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0.7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121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f>+G15</f>
        <v>24500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f aca="true" t="shared" si="1" ref="G21:G29">+G20</f>
        <v>24500</v>
      </c>
      <c r="H21" s="47">
        <f aca="true" t="shared" si="2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f t="shared" si="1"/>
        <v>24500</v>
      </c>
      <c r="H22" s="47">
        <f t="shared" si="2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f t="shared" si="1"/>
        <v>24500</v>
      </c>
      <c r="H23" s="47">
        <f t="shared" si="2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f t="shared" si="1"/>
        <v>24500</v>
      </c>
      <c r="H24" s="47">
        <f t="shared" si="2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f t="shared" si="1"/>
        <v>24500</v>
      </c>
      <c r="H25" s="47">
        <f t="shared" si="2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f t="shared" si="1"/>
        <v>24500</v>
      </c>
      <c r="H26" s="47">
        <f t="shared" si="2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f t="shared" si="1"/>
        <v>24500</v>
      </c>
      <c r="H27" s="47">
        <f t="shared" si="2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f t="shared" si="1"/>
        <v>24500</v>
      </c>
      <c r="H28" s="47">
        <f t="shared" si="2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f t="shared" si="1"/>
        <v>24500</v>
      </c>
      <c r="H29" s="47">
        <f t="shared" si="2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E35:F35"/>
    <mergeCell ref="B35:D39"/>
    <mergeCell ref="F30:H30"/>
    <mergeCell ref="B2:H2"/>
    <mergeCell ref="B3:H3"/>
    <mergeCell ref="B16:E16"/>
    <mergeCell ref="F16:H16"/>
    <mergeCell ref="B17:H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33:D33"/>
    <mergeCell ref="C34:D34"/>
    <mergeCell ref="B30:E30"/>
    <mergeCell ref="B31:H31"/>
    <mergeCell ref="E32:G32"/>
    <mergeCell ref="E33:F33"/>
    <mergeCell ref="E34:F34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7" r:id="rId2"/>
  <headerFooter alignWithMargins="0">
    <oddHeader>&amp;C&amp;"-,Negrito"&amp;14ANEXO IV - CP.05.2017 - BPO SAÚDE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F5" sqref="F5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62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/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0.7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127</v>
      </c>
      <c r="G5" s="60" t="s">
        <v>121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48000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48000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48000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48000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48000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48000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48000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48000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48000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48000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0.7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121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f>+G15</f>
        <v>48000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f aca="true" t="shared" si="1" ref="G21:G29">+G20</f>
        <v>48000</v>
      </c>
      <c r="H21" s="47">
        <f aca="true" t="shared" si="2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f t="shared" si="1"/>
        <v>48000</v>
      </c>
      <c r="H22" s="47">
        <f t="shared" si="2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f t="shared" si="1"/>
        <v>48000</v>
      </c>
      <c r="H23" s="47">
        <f t="shared" si="2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f t="shared" si="1"/>
        <v>48000</v>
      </c>
      <c r="H24" s="47">
        <f t="shared" si="2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f t="shared" si="1"/>
        <v>48000</v>
      </c>
      <c r="H25" s="47">
        <f t="shared" si="2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f t="shared" si="1"/>
        <v>48000</v>
      </c>
      <c r="H26" s="47">
        <f t="shared" si="2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f t="shared" si="1"/>
        <v>48000</v>
      </c>
      <c r="H27" s="47">
        <f t="shared" si="2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f t="shared" si="1"/>
        <v>48000</v>
      </c>
      <c r="H28" s="47">
        <f t="shared" si="2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f t="shared" si="1"/>
        <v>48000</v>
      </c>
      <c r="H29" s="47">
        <f t="shared" si="2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E35:F35"/>
    <mergeCell ref="B35:D39"/>
    <mergeCell ref="F30:H30"/>
    <mergeCell ref="B2:H2"/>
    <mergeCell ref="B3:H3"/>
    <mergeCell ref="B16:E16"/>
    <mergeCell ref="F16:H16"/>
    <mergeCell ref="B17:H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33:D33"/>
    <mergeCell ref="C34:D34"/>
    <mergeCell ref="B30:E30"/>
    <mergeCell ref="B31:H31"/>
    <mergeCell ref="E32:G32"/>
    <mergeCell ref="E33:F33"/>
    <mergeCell ref="E34:F34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7" r:id="rId2"/>
  <headerFooter alignWithMargins="0">
    <oddHeader>&amp;C&amp;"-,Negrito"&amp;14ANEXO IV - CP.05.2017 - BPO SAÚDE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workbookViewId="0" topLeftCell="A1">
      <selection activeCell="J21" sqref="J21"/>
    </sheetView>
  </sheetViews>
  <sheetFormatPr defaultColWidth="10.7109375" defaultRowHeight="15"/>
  <cols>
    <col min="1" max="2" width="1.1484375" style="1" customWidth="1"/>
    <col min="3" max="3" width="7.8515625" style="1" customWidth="1"/>
    <col min="4" max="4" width="28.140625" style="1" customWidth="1"/>
    <col min="5" max="5" width="36.140625" style="1" customWidth="1"/>
    <col min="6" max="6" width="16.7109375" style="1" customWidth="1"/>
    <col min="7" max="7" width="7.28125" style="1" bestFit="1" customWidth="1"/>
    <col min="8" max="8" width="15.7109375" style="148" bestFit="1" customWidth="1"/>
    <col min="9" max="9" width="16.7109375" style="1" customWidth="1"/>
    <col min="10" max="10" width="12.7109375" style="1" customWidth="1"/>
    <col min="11" max="11" width="16.7109375" style="1" customWidth="1"/>
    <col min="12" max="13" width="1.1484375" style="1" customWidth="1"/>
    <col min="14" max="16384" width="10.7109375" style="1" customWidth="1"/>
  </cols>
  <sheetData>
    <row r="1" spans="1:13" ht="5.25" customHeight="1">
      <c r="A1" s="15"/>
      <c r="B1" s="15"/>
      <c r="C1" s="15"/>
      <c r="D1" s="15"/>
      <c r="E1" s="15"/>
      <c r="F1" s="15"/>
      <c r="G1" s="15"/>
      <c r="H1" s="145"/>
      <c r="I1" s="15"/>
      <c r="J1" s="15"/>
      <c r="K1" s="15"/>
      <c r="L1" s="15"/>
      <c r="M1" s="15"/>
    </row>
    <row r="2" spans="1:13" ht="22.5" customHeight="1">
      <c r="A2" s="15"/>
      <c r="B2" s="2"/>
      <c r="C2" s="2"/>
      <c r="D2" s="2"/>
      <c r="E2" s="2"/>
      <c r="F2" s="2"/>
      <c r="G2" s="2"/>
      <c r="H2" s="146"/>
      <c r="I2" s="2"/>
      <c r="J2" s="2"/>
      <c r="K2" s="2"/>
      <c r="L2" s="2"/>
      <c r="M2" s="15"/>
    </row>
    <row r="3" spans="1:13" ht="28.5" customHeight="1">
      <c r="A3" s="15"/>
      <c r="B3" s="2"/>
      <c r="C3" s="2"/>
      <c r="D3" s="2"/>
      <c r="E3" s="2"/>
      <c r="F3" s="2"/>
      <c r="G3" s="2"/>
      <c r="H3" s="146"/>
      <c r="I3" s="2"/>
      <c r="J3" s="2"/>
      <c r="K3" s="2"/>
      <c r="L3" s="2"/>
      <c r="M3" s="15"/>
    </row>
    <row r="4" spans="1:13" ht="5.25" customHeight="1" thickBot="1">
      <c r="A4" s="15"/>
      <c r="B4" s="15"/>
      <c r="C4" s="15"/>
      <c r="D4" s="15"/>
      <c r="E4" s="15"/>
      <c r="F4" s="15"/>
      <c r="G4" s="15"/>
      <c r="H4" s="145"/>
      <c r="I4" s="15"/>
      <c r="J4" s="15"/>
      <c r="K4" s="15"/>
      <c r="L4" s="15"/>
      <c r="M4" s="15"/>
    </row>
    <row r="5" spans="1:13" ht="5.25" customHeight="1" thickBot="1">
      <c r="A5" s="15"/>
      <c r="B5" s="3"/>
      <c r="C5" s="4"/>
      <c r="D5" s="4"/>
      <c r="E5" s="4"/>
      <c r="F5" s="4"/>
      <c r="G5" s="4"/>
      <c r="H5" s="147"/>
      <c r="I5" s="4"/>
      <c r="J5" s="4"/>
      <c r="K5" s="4"/>
      <c r="L5" s="5"/>
      <c r="M5" s="15"/>
    </row>
    <row r="6" spans="1:13" ht="12.75" customHeight="1" thickBot="1">
      <c r="A6" s="15"/>
      <c r="B6" s="3"/>
      <c r="C6" s="273" t="s">
        <v>0</v>
      </c>
      <c r="D6" s="274"/>
      <c r="E6" s="274"/>
      <c r="F6" s="274"/>
      <c r="G6" s="274"/>
      <c r="H6" s="274"/>
      <c r="I6" s="274"/>
      <c r="J6" s="274"/>
      <c r="K6" s="275"/>
      <c r="L6" s="6"/>
      <c r="M6" s="16"/>
    </row>
    <row r="7" spans="1:13" ht="20.1" customHeight="1">
      <c r="A7" s="15"/>
      <c r="B7" s="3"/>
      <c r="C7" s="276" t="s">
        <v>7</v>
      </c>
      <c r="D7" s="277"/>
      <c r="E7" s="277"/>
      <c r="F7" s="277"/>
      <c r="G7" s="277"/>
      <c r="H7" s="277"/>
      <c r="I7" s="277"/>
      <c r="J7" s="277"/>
      <c r="K7" s="278"/>
      <c r="L7" s="6"/>
      <c r="M7" s="16"/>
    </row>
    <row r="8" spans="1:13" ht="20.1" customHeight="1">
      <c r="A8" s="15"/>
      <c r="B8" s="3"/>
      <c r="C8" s="279"/>
      <c r="D8" s="280"/>
      <c r="E8" s="280"/>
      <c r="F8" s="280"/>
      <c r="G8" s="280"/>
      <c r="H8" s="280"/>
      <c r="I8" s="280"/>
      <c r="J8" s="280"/>
      <c r="K8" s="281"/>
      <c r="L8" s="6"/>
      <c r="M8" s="16"/>
    </row>
    <row r="9" spans="1:13" ht="20.1" customHeight="1" thickBot="1">
      <c r="A9" s="15"/>
      <c r="B9" s="3"/>
      <c r="C9" s="282"/>
      <c r="D9" s="283"/>
      <c r="E9" s="283"/>
      <c r="F9" s="283"/>
      <c r="G9" s="283"/>
      <c r="H9" s="283"/>
      <c r="I9" s="283"/>
      <c r="J9" s="283"/>
      <c r="K9" s="284"/>
      <c r="L9" s="6"/>
      <c r="M9" s="16"/>
    </row>
    <row r="10" spans="1:13" ht="6" customHeight="1" thickBot="1">
      <c r="A10" s="15"/>
      <c r="B10" s="3"/>
      <c r="C10" s="7"/>
      <c r="D10" s="7"/>
      <c r="E10" s="8"/>
      <c r="F10" s="9"/>
      <c r="G10" s="9"/>
      <c r="I10" s="9"/>
      <c r="J10" s="9"/>
      <c r="K10" s="9"/>
      <c r="L10" s="6"/>
      <c r="M10" s="16"/>
    </row>
    <row r="11" spans="1:13" ht="19.5" customHeight="1">
      <c r="A11" s="15"/>
      <c r="B11" s="3"/>
      <c r="C11" s="266" t="s">
        <v>1</v>
      </c>
      <c r="D11" s="260" t="s">
        <v>2</v>
      </c>
      <c r="E11" s="261"/>
      <c r="F11" s="285" t="s">
        <v>90</v>
      </c>
      <c r="G11" s="288" t="s">
        <v>126</v>
      </c>
      <c r="H11" s="289"/>
      <c r="I11" s="285" t="s">
        <v>11</v>
      </c>
      <c r="J11" s="285" t="s">
        <v>8</v>
      </c>
      <c r="K11" s="285" t="s">
        <v>3</v>
      </c>
      <c r="L11" s="5"/>
      <c r="M11" s="15"/>
    </row>
    <row r="12" spans="1:13" ht="26.25" customHeight="1">
      <c r="A12" s="15"/>
      <c r="B12" s="3"/>
      <c r="C12" s="267"/>
      <c r="D12" s="262"/>
      <c r="E12" s="263"/>
      <c r="F12" s="286"/>
      <c r="G12" s="290"/>
      <c r="H12" s="291"/>
      <c r="I12" s="286"/>
      <c r="J12" s="286"/>
      <c r="K12" s="286"/>
      <c r="L12" s="5"/>
      <c r="M12" s="15"/>
    </row>
    <row r="13" spans="1:13" ht="15">
      <c r="A13" s="15"/>
      <c r="B13" s="3"/>
      <c r="C13" s="268"/>
      <c r="D13" s="264"/>
      <c r="E13" s="265"/>
      <c r="F13" s="141" t="s">
        <v>116</v>
      </c>
      <c r="G13" s="292" t="s">
        <v>117</v>
      </c>
      <c r="H13" s="293"/>
      <c r="I13" s="141" t="s">
        <v>119</v>
      </c>
      <c r="J13" s="141" t="s">
        <v>118</v>
      </c>
      <c r="K13" s="141" t="s">
        <v>120</v>
      </c>
      <c r="L13" s="5"/>
      <c r="M13" s="15"/>
    </row>
    <row r="14" spans="1:13" ht="19.5" customHeight="1">
      <c r="A14" s="15"/>
      <c r="B14" s="3"/>
      <c r="C14" s="10" t="s">
        <v>102</v>
      </c>
      <c r="D14" s="269" t="s">
        <v>94</v>
      </c>
      <c r="E14" s="270"/>
      <c r="F14" s="270"/>
      <c r="G14" s="270"/>
      <c r="H14" s="270"/>
      <c r="I14" s="270"/>
      <c r="J14" s="270"/>
      <c r="K14" s="271"/>
      <c r="L14" s="5"/>
      <c r="M14" s="15"/>
    </row>
    <row r="15" spans="1:13" ht="19.5" customHeight="1">
      <c r="A15" s="15"/>
      <c r="B15" s="3"/>
      <c r="C15" s="10" t="s">
        <v>92</v>
      </c>
      <c r="D15" s="287" t="s">
        <v>96</v>
      </c>
      <c r="E15" s="287"/>
      <c r="F15" s="17">
        <f>+'1.1.Central Receptiva -Benef'!H39</f>
        <v>0</v>
      </c>
      <c r="G15" s="142">
        <v>48000</v>
      </c>
      <c r="H15" s="149" t="s">
        <v>123</v>
      </c>
      <c r="I15" s="17">
        <f>+F15*G15</f>
        <v>0</v>
      </c>
      <c r="J15" s="139">
        <v>24</v>
      </c>
      <c r="K15" s="11">
        <f>+I15*J15</f>
        <v>0</v>
      </c>
      <c r="L15" s="5"/>
      <c r="M15" s="15"/>
    </row>
    <row r="16" spans="1:13" ht="19.5" customHeight="1">
      <c r="A16" s="15"/>
      <c r="B16" s="3"/>
      <c r="C16" s="10" t="s">
        <v>93</v>
      </c>
      <c r="D16" s="287" t="s">
        <v>97</v>
      </c>
      <c r="E16" s="287"/>
      <c r="F16" s="17">
        <f>+'1.2.Central Receptiva -Prest'!H39</f>
        <v>0</v>
      </c>
      <c r="G16" s="142">
        <v>4500</v>
      </c>
      <c r="H16" s="149" t="s">
        <v>124</v>
      </c>
      <c r="I16" s="17">
        <f>+F16*G16</f>
        <v>0</v>
      </c>
      <c r="J16" s="139">
        <v>24</v>
      </c>
      <c r="K16" s="11">
        <f>+I16*J16</f>
        <v>0</v>
      </c>
      <c r="L16" s="5"/>
      <c r="M16" s="15"/>
    </row>
    <row r="17" spans="1:13" ht="19.5" customHeight="1">
      <c r="A17" s="15"/>
      <c r="B17" s="3"/>
      <c r="C17" s="10" t="s">
        <v>103</v>
      </c>
      <c r="D17" s="269" t="s">
        <v>95</v>
      </c>
      <c r="E17" s="270"/>
      <c r="F17" s="270"/>
      <c r="G17" s="270"/>
      <c r="H17" s="270"/>
      <c r="I17" s="270"/>
      <c r="J17" s="270"/>
      <c r="K17" s="271"/>
      <c r="L17" s="5"/>
      <c r="M17" s="15"/>
    </row>
    <row r="18" spans="1:13" ht="19.5" customHeight="1">
      <c r="A18" s="15"/>
      <c r="B18" s="3"/>
      <c r="C18" s="10" t="s">
        <v>46</v>
      </c>
      <c r="D18" s="287" t="s">
        <v>98</v>
      </c>
      <c r="E18" s="287"/>
      <c r="F18" s="17">
        <f>+'2.1.Central Ativa -Beneficiário'!H39</f>
        <v>0</v>
      </c>
      <c r="G18" s="142">
        <v>48000</v>
      </c>
      <c r="H18" s="149" t="s">
        <v>123</v>
      </c>
      <c r="I18" s="17">
        <f aca="true" t="shared" si="0" ref="I18:I22">+F18*G18</f>
        <v>0</v>
      </c>
      <c r="J18" s="139">
        <v>24</v>
      </c>
      <c r="K18" s="11">
        <f aca="true" t="shared" si="1" ref="K18:K22">+I18*J18</f>
        <v>0</v>
      </c>
      <c r="L18" s="5"/>
      <c r="M18" s="15"/>
    </row>
    <row r="19" spans="1:13" ht="19.5" customHeight="1">
      <c r="A19" s="15"/>
      <c r="B19" s="3"/>
      <c r="C19" s="10" t="s">
        <v>45</v>
      </c>
      <c r="D19" s="287" t="s">
        <v>99</v>
      </c>
      <c r="E19" s="287"/>
      <c r="F19" s="17">
        <f>+'2.2.Central Ativa - Prestador'!H39</f>
        <v>0</v>
      </c>
      <c r="G19" s="142">
        <v>4500</v>
      </c>
      <c r="H19" s="149" t="s">
        <v>124</v>
      </c>
      <c r="I19" s="17">
        <f t="shared" si="0"/>
        <v>0</v>
      </c>
      <c r="J19" s="139">
        <v>24</v>
      </c>
      <c r="K19" s="11">
        <f t="shared" si="1"/>
        <v>0</v>
      </c>
      <c r="L19" s="5"/>
      <c r="M19" s="15"/>
    </row>
    <row r="20" spans="1:13" s="24" customFormat="1" ht="19.5" customHeight="1">
      <c r="A20" s="21"/>
      <c r="B20" s="22"/>
      <c r="C20" s="10">
        <v>3</v>
      </c>
      <c r="D20" s="272" t="s">
        <v>100</v>
      </c>
      <c r="E20" s="272"/>
      <c r="F20" s="17">
        <f>+'3.Regulação_Oncológicos'!H39</f>
        <v>0</v>
      </c>
      <c r="G20" s="143">
        <v>48000</v>
      </c>
      <c r="H20" s="149" t="s">
        <v>123</v>
      </c>
      <c r="I20" s="17">
        <f t="shared" si="0"/>
        <v>0</v>
      </c>
      <c r="J20" s="18">
        <v>24</v>
      </c>
      <c r="K20" s="11">
        <f t="shared" si="1"/>
        <v>0</v>
      </c>
      <c r="L20" s="23"/>
      <c r="M20" s="21"/>
    </row>
    <row r="21" spans="1:13" s="24" customFormat="1" ht="19.5" customHeight="1">
      <c r="A21" s="21"/>
      <c r="B21" s="22"/>
      <c r="C21" s="10">
        <v>4</v>
      </c>
      <c r="D21" s="272" t="s">
        <v>101</v>
      </c>
      <c r="E21" s="272"/>
      <c r="F21" s="17">
        <f>+'4.Regulação Odontológica'!H39</f>
        <v>0</v>
      </c>
      <c r="G21" s="143">
        <v>24500</v>
      </c>
      <c r="H21" s="149" t="s">
        <v>125</v>
      </c>
      <c r="I21" s="17">
        <f t="shared" si="0"/>
        <v>0</v>
      </c>
      <c r="J21" s="18">
        <v>24</v>
      </c>
      <c r="K21" s="11">
        <f t="shared" si="1"/>
        <v>0</v>
      </c>
      <c r="L21" s="23"/>
      <c r="M21" s="21"/>
    </row>
    <row r="22" spans="1:13" s="24" customFormat="1" ht="19.5" customHeight="1">
      <c r="A22" s="21"/>
      <c r="B22" s="22"/>
      <c r="C22" s="10">
        <v>5</v>
      </c>
      <c r="D22" s="272" t="s">
        <v>5</v>
      </c>
      <c r="E22" s="272"/>
      <c r="F22" s="17">
        <f>+'5.Processamento - Credenciados'!H39</f>
        <v>0</v>
      </c>
      <c r="G22" s="143">
        <v>48000</v>
      </c>
      <c r="H22" s="149" t="s">
        <v>123</v>
      </c>
      <c r="I22" s="17">
        <f t="shared" si="0"/>
        <v>0</v>
      </c>
      <c r="J22" s="18">
        <v>24</v>
      </c>
      <c r="K22" s="11">
        <f t="shared" si="1"/>
        <v>0</v>
      </c>
      <c r="L22" s="23"/>
      <c r="M22" s="21"/>
    </row>
    <row r="23" spans="1:13" s="24" customFormat="1" ht="19.5" customHeight="1">
      <c r="A23" s="21"/>
      <c r="B23" s="22"/>
      <c r="C23" s="10">
        <v>6</v>
      </c>
      <c r="D23" s="294" t="s">
        <v>6</v>
      </c>
      <c r="E23" s="295"/>
      <c r="F23" s="295"/>
      <c r="G23" s="295"/>
      <c r="H23" s="295"/>
      <c r="I23" s="295"/>
      <c r="J23" s="295"/>
      <c r="K23" s="296"/>
      <c r="L23" s="23"/>
      <c r="M23" s="21"/>
    </row>
    <row r="24" spans="1:13" ht="19.5" customHeight="1">
      <c r="A24" s="15"/>
      <c r="B24" s="3"/>
      <c r="C24" s="10" t="s">
        <v>104</v>
      </c>
      <c r="D24" s="287" t="s">
        <v>9</v>
      </c>
      <c r="E24" s="287"/>
      <c r="F24" s="137">
        <f>+'6.1.Reembolso Medicamento'!H39</f>
        <v>0</v>
      </c>
      <c r="G24" s="142">
        <v>24500</v>
      </c>
      <c r="H24" s="149" t="s">
        <v>125</v>
      </c>
      <c r="I24" s="138">
        <f aca="true" t="shared" si="2" ref="I24:I26">+F24*G24</f>
        <v>0</v>
      </c>
      <c r="J24" s="139">
        <v>24</v>
      </c>
      <c r="K24" s="11">
        <f aca="true" t="shared" si="3" ref="K24:K26">+I24*J24</f>
        <v>0</v>
      </c>
      <c r="L24" s="5"/>
      <c r="M24" s="15"/>
    </row>
    <row r="25" spans="1:13" ht="19.5" customHeight="1">
      <c r="A25" s="15"/>
      <c r="B25" s="3"/>
      <c r="C25" s="10" t="s">
        <v>105</v>
      </c>
      <c r="D25" s="287" t="s">
        <v>10</v>
      </c>
      <c r="E25" s="287"/>
      <c r="F25" s="137">
        <f>+'6.2.Reembolso Odontológico'!H39</f>
        <v>0</v>
      </c>
      <c r="G25" s="142">
        <v>24500</v>
      </c>
      <c r="H25" s="149" t="s">
        <v>125</v>
      </c>
      <c r="I25" s="138">
        <f t="shared" si="2"/>
        <v>0</v>
      </c>
      <c r="J25" s="139">
        <v>24</v>
      </c>
      <c r="K25" s="11">
        <f t="shared" si="3"/>
        <v>0</v>
      </c>
      <c r="L25" s="5"/>
      <c r="M25" s="15"/>
    </row>
    <row r="26" spans="1:13" ht="19.5" customHeight="1">
      <c r="A26" s="15"/>
      <c r="B26" s="3"/>
      <c r="C26" s="10" t="s">
        <v>106</v>
      </c>
      <c r="D26" s="287" t="s">
        <v>91</v>
      </c>
      <c r="E26" s="287"/>
      <c r="F26" s="137">
        <f>+'6.3.Reembolso Demais Proced'!H39</f>
        <v>0</v>
      </c>
      <c r="G26" s="142">
        <v>48000</v>
      </c>
      <c r="H26" s="149" t="s">
        <v>123</v>
      </c>
      <c r="I26" s="138">
        <f t="shared" si="2"/>
        <v>0</v>
      </c>
      <c r="J26" s="139">
        <v>24</v>
      </c>
      <c r="K26" s="11">
        <f t="shared" si="3"/>
        <v>0</v>
      </c>
      <c r="L26" s="5"/>
      <c r="M26" s="15"/>
    </row>
    <row r="27" spans="1:13" ht="15.75" customHeight="1" thickBot="1">
      <c r="A27" s="15"/>
      <c r="B27" s="3"/>
      <c r="C27" s="297" t="s">
        <v>4</v>
      </c>
      <c r="D27" s="298"/>
      <c r="E27" s="299"/>
      <c r="F27" s="20">
        <f>SUM(F14:F22,F24:F26)</f>
        <v>0</v>
      </c>
      <c r="G27" s="144"/>
      <c r="H27" s="150"/>
      <c r="I27" s="20">
        <f>SUM(I14:I22,I24:I26)</f>
        <v>0</v>
      </c>
      <c r="J27" s="19"/>
      <c r="K27" s="20">
        <f>SUM(K14:K22,K24:K26)</f>
        <v>0</v>
      </c>
      <c r="L27" s="5"/>
      <c r="M27" s="15"/>
    </row>
    <row r="28" spans="1:13" ht="6.75" customHeight="1" thickBot="1">
      <c r="A28" s="15"/>
      <c r="B28" s="12"/>
      <c r="C28" s="13"/>
      <c r="D28" s="13"/>
      <c r="E28" s="13"/>
      <c r="F28" s="13"/>
      <c r="G28" s="13"/>
      <c r="H28" s="151"/>
      <c r="I28" s="13"/>
      <c r="J28" s="13"/>
      <c r="K28" s="13"/>
      <c r="L28" s="14"/>
      <c r="M28" s="15"/>
    </row>
    <row r="29" spans="1:13" ht="15">
      <c r="A29" s="15"/>
      <c r="B29" s="15"/>
      <c r="C29" s="15"/>
      <c r="D29" s="15"/>
      <c r="E29" s="15"/>
      <c r="F29" s="15"/>
      <c r="G29" s="15"/>
      <c r="H29" s="145"/>
      <c r="I29" s="15"/>
      <c r="J29" s="15"/>
      <c r="K29" s="15"/>
      <c r="L29" s="15"/>
      <c r="M29" s="15"/>
    </row>
    <row r="31" ht="11.25" customHeight="1"/>
    <row r="32" ht="12" customHeight="1"/>
    <row r="33" ht="11.25" customHeight="1"/>
    <row r="34" ht="12" customHeight="1"/>
  </sheetData>
  <mergeCells count="24">
    <mergeCell ref="D17:K17"/>
    <mergeCell ref="G11:H12"/>
    <mergeCell ref="G13:H13"/>
    <mergeCell ref="D23:K23"/>
    <mergeCell ref="C27:E27"/>
    <mergeCell ref="D24:E24"/>
    <mergeCell ref="D26:E26"/>
    <mergeCell ref="D25:E25"/>
    <mergeCell ref="D11:E13"/>
    <mergeCell ref="C11:C13"/>
    <mergeCell ref="D14:K14"/>
    <mergeCell ref="D22:E22"/>
    <mergeCell ref="C6:K6"/>
    <mergeCell ref="C7:K9"/>
    <mergeCell ref="J11:J12"/>
    <mergeCell ref="K11:K12"/>
    <mergeCell ref="F11:F12"/>
    <mergeCell ref="I11:I12"/>
    <mergeCell ref="D20:E20"/>
    <mergeCell ref="D21:E21"/>
    <mergeCell ref="D15:E15"/>
    <mergeCell ref="D16:E16"/>
    <mergeCell ref="D18:E18"/>
    <mergeCell ref="D19:E19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88" r:id="rId2"/>
  <headerFooter alignWithMargins="0">
    <oddHeader>&amp;C&amp;"-,Negrito"&amp;14ANEXO IV - CP.05.2017 - BPO SAÚDE</oddHeader>
  </headerFooter>
  <colBreaks count="1" manualBreakCount="1">
    <brk id="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workbookViewId="0" topLeftCell="A1">
      <selection activeCell="J7" sqref="J7"/>
    </sheetView>
  </sheetViews>
  <sheetFormatPr defaultColWidth="9.140625" defaultRowHeight="15" customHeight="1"/>
  <cols>
    <col min="1" max="1" width="2.7109375" style="126" customWidth="1"/>
    <col min="2" max="2" width="6.57421875" style="127" customWidth="1"/>
    <col min="3" max="3" width="3.57421875" style="127" customWidth="1"/>
    <col min="4" max="6" width="8.00390625" style="127" customWidth="1"/>
    <col min="7" max="7" width="3.57421875" style="127" customWidth="1"/>
    <col min="8" max="9" width="8.00390625" style="127" customWidth="1"/>
    <col min="10" max="10" width="12.140625" style="127" customWidth="1"/>
    <col min="11" max="11" width="2.7109375" style="86" customWidth="1"/>
    <col min="12" max="18" width="4.7109375" style="85" customWidth="1"/>
    <col min="19" max="21" width="9.140625" style="85" customWidth="1"/>
    <col min="22" max="16384" width="9.140625" style="86" customWidth="1"/>
  </cols>
  <sheetData>
    <row r="1" spans="1:11" s="35" customFormat="1" ht="9.75" customHeight="1">
      <c r="A1" s="80"/>
      <c r="B1" s="39"/>
      <c r="C1" s="39"/>
      <c r="D1" s="39"/>
      <c r="E1" s="39"/>
      <c r="F1" s="39"/>
      <c r="G1" s="39"/>
      <c r="H1" s="80"/>
      <c r="I1" s="81"/>
      <c r="J1" s="80"/>
      <c r="K1" s="39"/>
    </row>
    <row r="2" spans="1:11" s="35" customFormat="1" ht="40.5" customHeight="1">
      <c r="A2" s="80"/>
      <c r="B2" s="197" t="s">
        <v>55</v>
      </c>
      <c r="C2" s="198"/>
      <c r="D2" s="198"/>
      <c r="E2" s="198"/>
      <c r="F2" s="198"/>
      <c r="G2" s="198"/>
      <c r="H2" s="198"/>
      <c r="I2" s="198"/>
      <c r="J2" s="198"/>
      <c r="K2" s="80"/>
    </row>
    <row r="3" spans="1:11" ht="15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6.75" customHeight="1">
      <c r="A4" s="82"/>
      <c r="B4" s="87"/>
      <c r="C4" s="88"/>
      <c r="D4" s="88"/>
      <c r="E4" s="88"/>
      <c r="F4" s="88"/>
      <c r="G4" s="88"/>
      <c r="H4" s="88"/>
      <c r="I4" s="88"/>
      <c r="J4" s="89"/>
      <c r="K4" s="84"/>
    </row>
    <row r="5" spans="1:11" ht="20.25" customHeight="1">
      <c r="A5" s="90"/>
      <c r="B5" s="199" t="s">
        <v>88</v>
      </c>
      <c r="C5" s="200"/>
      <c r="D5" s="200"/>
      <c r="E5" s="200"/>
      <c r="F5" s="200"/>
      <c r="G5" s="200"/>
      <c r="H5" s="200"/>
      <c r="I5" s="201"/>
      <c r="J5" s="91">
        <f>+J7+J8</f>
        <v>0</v>
      </c>
      <c r="K5" s="84"/>
    </row>
    <row r="6" spans="1:11" ht="6.75" customHeight="1">
      <c r="A6" s="82"/>
      <c r="B6" s="92"/>
      <c r="C6" s="93"/>
      <c r="D6" s="93"/>
      <c r="E6" s="93"/>
      <c r="F6" s="93"/>
      <c r="G6" s="93"/>
      <c r="H6" s="93"/>
      <c r="I6" s="93"/>
      <c r="J6" s="94"/>
      <c r="K6" s="84"/>
    </row>
    <row r="7" spans="1:11" ht="15" customHeight="1">
      <c r="A7" s="82"/>
      <c r="B7" s="128">
        <v>1</v>
      </c>
      <c r="C7" s="205" t="s">
        <v>48</v>
      </c>
      <c r="D7" s="205"/>
      <c r="E7" s="205"/>
      <c r="F7" s="205"/>
      <c r="G7" s="205"/>
      <c r="H7" s="205"/>
      <c r="I7" s="206"/>
      <c r="J7" s="95"/>
      <c r="K7" s="84"/>
    </row>
    <row r="8" spans="1:11" ht="15" customHeight="1">
      <c r="A8" s="82"/>
      <c r="B8" s="128">
        <v>2</v>
      </c>
      <c r="C8" s="205" t="s">
        <v>47</v>
      </c>
      <c r="D8" s="205"/>
      <c r="E8" s="205"/>
      <c r="F8" s="205"/>
      <c r="G8" s="205"/>
      <c r="H8" s="205"/>
      <c r="I8" s="206"/>
      <c r="J8" s="96">
        <f>SUM(J9:J13)</f>
        <v>0</v>
      </c>
      <c r="K8" s="84"/>
    </row>
    <row r="9" spans="1:11" ht="15" customHeight="1">
      <c r="A9" s="82"/>
      <c r="B9" s="129" t="s">
        <v>46</v>
      </c>
      <c r="C9" s="211" t="s">
        <v>49</v>
      </c>
      <c r="D9" s="211"/>
      <c r="E9" s="211"/>
      <c r="F9" s="211"/>
      <c r="G9" s="211"/>
      <c r="H9" s="211"/>
      <c r="I9" s="212"/>
      <c r="J9" s="97"/>
      <c r="K9" s="84"/>
    </row>
    <row r="10" spans="1:11" ht="15" customHeight="1">
      <c r="A10" s="82"/>
      <c r="B10" s="130" t="s">
        <v>45</v>
      </c>
      <c r="C10" s="209" t="s">
        <v>50</v>
      </c>
      <c r="D10" s="209"/>
      <c r="E10" s="209"/>
      <c r="F10" s="209"/>
      <c r="G10" s="209"/>
      <c r="H10" s="209"/>
      <c r="I10" s="210"/>
      <c r="J10" s="98"/>
      <c r="K10" s="84"/>
    </row>
    <row r="11" spans="1:11" ht="15" customHeight="1">
      <c r="A11" s="82"/>
      <c r="B11" s="130" t="s">
        <v>44</v>
      </c>
      <c r="C11" s="209" t="s">
        <v>51</v>
      </c>
      <c r="D11" s="209"/>
      <c r="E11" s="209"/>
      <c r="F11" s="209"/>
      <c r="G11" s="209"/>
      <c r="H11" s="209"/>
      <c r="I11" s="210"/>
      <c r="J11" s="98"/>
      <c r="K11" s="84"/>
    </row>
    <row r="12" spans="1:11" ht="15" customHeight="1">
      <c r="A12" s="82"/>
      <c r="B12" s="130" t="s">
        <v>43</v>
      </c>
      <c r="C12" s="209" t="s">
        <v>52</v>
      </c>
      <c r="D12" s="209"/>
      <c r="E12" s="209"/>
      <c r="F12" s="209"/>
      <c r="G12" s="209"/>
      <c r="H12" s="209"/>
      <c r="I12" s="210"/>
      <c r="J12" s="98"/>
      <c r="K12" s="84"/>
    </row>
    <row r="13" spans="1:11" ht="15" customHeight="1">
      <c r="A13" s="82"/>
      <c r="B13" s="131" t="s">
        <v>42</v>
      </c>
      <c r="C13" s="207" t="s">
        <v>53</v>
      </c>
      <c r="D13" s="207"/>
      <c r="E13" s="207"/>
      <c r="F13" s="207"/>
      <c r="G13" s="207"/>
      <c r="H13" s="207"/>
      <c r="I13" s="208"/>
      <c r="J13" s="99"/>
      <c r="K13" s="84"/>
    </row>
    <row r="14" spans="1:11" ht="6.75" customHeight="1">
      <c r="A14" s="82"/>
      <c r="B14" s="100"/>
      <c r="C14" s="101"/>
      <c r="D14" s="101"/>
      <c r="E14" s="101"/>
      <c r="F14" s="101"/>
      <c r="G14" s="101"/>
      <c r="H14" s="101"/>
      <c r="I14" s="101"/>
      <c r="J14" s="102"/>
      <c r="K14" s="84"/>
    </row>
    <row r="15" spans="1:11" ht="20.25" customHeight="1">
      <c r="A15" s="90"/>
      <c r="B15" s="202" t="s">
        <v>87</v>
      </c>
      <c r="C15" s="203"/>
      <c r="D15" s="203"/>
      <c r="E15" s="203"/>
      <c r="F15" s="203"/>
      <c r="G15" s="203"/>
      <c r="H15" s="203"/>
      <c r="I15" s="204"/>
      <c r="J15" s="103">
        <f>+SUM(J26:J31)</f>
        <v>0</v>
      </c>
      <c r="K15" s="84"/>
    </row>
    <row r="16" spans="1:21" ht="15" customHeight="1">
      <c r="A16" s="82"/>
      <c r="B16" s="104" t="s">
        <v>41</v>
      </c>
      <c r="C16" s="105"/>
      <c r="D16" s="105"/>
      <c r="E16" s="105"/>
      <c r="F16" s="105"/>
      <c r="G16" s="105"/>
      <c r="H16" s="105"/>
      <c r="I16" s="105"/>
      <c r="J16" s="106"/>
      <c r="K16" s="84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7.5" customHeight="1">
      <c r="A17" s="107"/>
      <c r="B17" s="108"/>
      <c r="C17" s="109"/>
      <c r="D17" s="109"/>
      <c r="E17" s="109"/>
      <c r="F17" s="109"/>
      <c r="G17" s="109"/>
      <c r="H17" s="109"/>
      <c r="I17" s="109"/>
      <c r="J17" s="110"/>
      <c r="K17" s="84"/>
      <c r="L17" s="86"/>
      <c r="M17" s="86"/>
      <c r="N17" s="86"/>
      <c r="O17" s="86"/>
      <c r="P17" s="86"/>
      <c r="Q17" s="86"/>
      <c r="R17" s="86"/>
      <c r="S17" s="86"/>
      <c r="T17" s="86"/>
      <c r="U17" s="86"/>
    </row>
    <row r="18" spans="1:21" ht="11.25" customHeight="1">
      <c r="A18" s="107"/>
      <c r="B18" s="111"/>
      <c r="C18" s="140"/>
      <c r="D18" s="112" t="s">
        <v>84</v>
      </c>
      <c r="E18" s="113"/>
      <c r="F18" s="113"/>
      <c r="G18" s="113"/>
      <c r="H18" s="113"/>
      <c r="I18" s="113"/>
      <c r="J18" s="114"/>
      <c r="K18" s="84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ht="7.5" customHeight="1">
      <c r="A19" s="107"/>
      <c r="B19" s="111"/>
      <c r="C19" s="113"/>
      <c r="D19" s="113"/>
      <c r="E19" s="113"/>
      <c r="F19" s="113"/>
      <c r="G19" s="113"/>
      <c r="H19" s="113"/>
      <c r="I19" s="113"/>
      <c r="J19" s="114"/>
      <c r="K19" s="84"/>
      <c r="L19" s="86"/>
      <c r="M19" s="86"/>
      <c r="N19" s="86"/>
      <c r="O19" s="86"/>
      <c r="P19" s="86"/>
      <c r="Q19" s="86"/>
      <c r="R19" s="86"/>
      <c r="S19" s="86"/>
      <c r="T19" s="86"/>
      <c r="U19" s="86"/>
    </row>
    <row r="20" spans="1:21" ht="11.25" customHeight="1">
      <c r="A20" s="107"/>
      <c r="B20" s="111"/>
      <c r="C20" s="140"/>
      <c r="D20" s="112" t="s">
        <v>85</v>
      </c>
      <c r="E20" s="113"/>
      <c r="F20" s="113"/>
      <c r="G20" s="140"/>
      <c r="H20" s="112" t="s">
        <v>86</v>
      </c>
      <c r="I20" s="113"/>
      <c r="J20" s="114"/>
      <c r="K20" s="84"/>
      <c r="L20" s="86"/>
      <c r="M20" s="86"/>
      <c r="N20" s="86"/>
      <c r="O20" s="86"/>
      <c r="P20" s="86"/>
      <c r="Q20" s="86"/>
      <c r="R20" s="86"/>
      <c r="S20" s="86"/>
      <c r="T20" s="86"/>
      <c r="U20" s="86"/>
    </row>
    <row r="21" spans="1:21" ht="7.5" customHeight="1">
      <c r="A21" s="107"/>
      <c r="B21" s="115"/>
      <c r="C21" s="116"/>
      <c r="D21" s="116"/>
      <c r="E21" s="116"/>
      <c r="F21" s="116"/>
      <c r="G21" s="116"/>
      <c r="H21" s="116"/>
      <c r="I21" s="116"/>
      <c r="J21" s="117"/>
      <c r="K21" s="84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5" customHeight="1">
      <c r="A22" s="82"/>
      <c r="B22" s="118" t="s">
        <v>56</v>
      </c>
      <c r="C22" s="119"/>
      <c r="D22" s="119"/>
      <c r="E22" s="119"/>
      <c r="F22" s="119"/>
      <c r="G22" s="119"/>
      <c r="H22" s="119"/>
      <c r="I22" s="119"/>
      <c r="J22" s="120"/>
      <c r="K22" s="84"/>
      <c r="L22" s="86"/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5" customHeight="1">
      <c r="A23" s="82"/>
      <c r="B23" s="195"/>
      <c r="C23" s="195"/>
      <c r="D23" s="195"/>
      <c r="E23" s="195"/>
      <c r="F23" s="195"/>
      <c r="G23" s="195"/>
      <c r="H23" s="195"/>
      <c r="I23" s="195"/>
      <c r="J23" s="195"/>
      <c r="K23" s="84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23.25" customHeight="1">
      <c r="A24" s="82"/>
      <c r="B24" s="196" t="s">
        <v>40</v>
      </c>
      <c r="C24" s="196"/>
      <c r="D24" s="196"/>
      <c r="E24" s="196"/>
      <c r="F24" s="196"/>
      <c r="G24" s="196"/>
      <c r="H24" s="196"/>
      <c r="I24" s="196"/>
      <c r="J24" s="196"/>
      <c r="K24" s="84"/>
      <c r="L24" s="86"/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6.75" customHeight="1">
      <c r="A25" s="82"/>
      <c r="B25" s="100"/>
      <c r="C25" s="101"/>
      <c r="D25" s="101"/>
      <c r="E25" s="101"/>
      <c r="F25" s="101"/>
      <c r="G25" s="101"/>
      <c r="H25" s="101"/>
      <c r="I25" s="101"/>
      <c r="J25" s="121"/>
      <c r="K25" s="84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5" customHeight="1">
      <c r="A26" s="82"/>
      <c r="B26" s="132">
        <v>1</v>
      </c>
      <c r="C26" s="135" t="s">
        <v>54</v>
      </c>
      <c r="D26" s="135"/>
      <c r="E26" s="135"/>
      <c r="F26" s="135"/>
      <c r="G26" s="135"/>
      <c r="H26" s="135"/>
      <c r="I26" s="136"/>
      <c r="J26" s="122"/>
      <c r="K26" s="84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ht="15" customHeight="1">
      <c r="A27" s="82"/>
      <c r="B27" s="133">
        <v>2</v>
      </c>
      <c r="C27" s="215" t="s">
        <v>39</v>
      </c>
      <c r="D27" s="215"/>
      <c r="E27" s="215"/>
      <c r="F27" s="215"/>
      <c r="G27" s="215"/>
      <c r="H27" s="215"/>
      <c r="I27" s="216"/>
      <c r="J27" s="123"/>
      <c r="K27" s="84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ht="15" customHeight="1">
      <c r="A28" s="82"/>
      <c r="B28" s="133">
        <v>3</v>
      </c>
      <c r="C28" s="215" t="s">
        <v>38</v>
      </c>
      <c r="D28" s="215"/>
      <c r="E28" s="215"/>
      <c r="F28" s="215"/>
      <c r="G28" s="215"/>
      <c r="H28" s="215"/>
      <c r="I28" s="216"/>
      <c r="J28" s="123"/>
      <c r="K28" s="84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5" customHeight="1">
      <c r="A29" s="82"/>
      <c r="B29" s="133">
        <v>4</v>
      </c>
      <c r="C29" s="215" t="s">
        <v>37</v>
      </c>
      <c r="D29" s="215"/>
      <c r="E29" s="215"/>
      <c r="F29" s="215"/>
      <c r="G29" s="215"/>
      <c r="H29" s="215"/>
      <c r="I29" s="216"/>
      <c r="J29" s="123"/>
      <c r="K29" s="84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ht="15" customHeight="1">
      <c r="A30" s="82"/>
      <c r="B30" s="133">
        <v>5</v>
      </c>
      <c r="C30" s="215" t="s">
        <v>36</v>
      </c>
      <c r="D30" s="215"/>
      <c r="E30" s="215"/>
      <c r="F30" s="215"/>
      <c r="G30" s="215"/>
      <c r="H30" s="215"/>
      <c r="I30" s="216"/>
      <c r="J30" s="123"/>
      <c r="K30" s="84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ht="15" customHeight="1">
      <c r="A31" s="82"/>
      <c r="B31" s="134">
        <v>6</v>
      </c>
      <c r="C31" s="213" t="s">
        <v>35</v>
      </c>
      <c r="D31" s="213"/>
      <c r="E31" s="213"/>
      <c r="F31" s="213"/>
      <c r="G31" s="213"/>
      <c r="H31" s="213"/>
      <c r="I31" s="214"/>
      <c r="J31" s="124"/>
      <c r="K31" s="84"/>
      <c r="L31" s="86"/>
      <c r="M31" s="86"/>
      <c r="N31" s="86"/>
      <c r="O31" s="86"/>
      <c r="P31" s="86"/>
      <c r="Q31" s="86"/>
      <c r="R31" s="86"/>
      <c r="S31" s="86"/>
      <c r="T31" s="86"/>
      <c r="U31" s="86"/>
    </row>
    <row r="32" spans="1:11" ht="15" customHeight="1">
      <c r="A32" s="82"/>
      <c r="B32" s="125"/>
      <c r="C32" s="125"/>
      <c r="D32" s="125"/>
      <c r="E32" s="125"/>
      <c r="F32" s="125"/>
      <c r="G32" s="125"/>
      <c r="H32" s="125"/>
      <c r="I32" s="125"/>
      <c r="J32" s="125"/>
      <c r="K32" s="84"/>
    </row>
  </sheetData>
  <mergeCells count="17">
    <mergeCell ref="C31:I31"/>
    <mergeCell ref="C30:I30"/>
    <mergeCell ref="C29:I29"/>
    <mergeCell ref="C28:I28"/>
    <mergeCell ref="C27:I27"/>
    <mergeCell ref="B23:J23"/>
    <mergeCell ref="B24:J24"/>
    <mergeCell ref="B2:J2"/>
    <mergeCell ref="B5:I5"/>
    <mergeCell ref="B15:I15"/>
    <mergeCell ref="C8:I8"/>
    <mergeCell ref="C7:I7"/>
    <mergeCell ref="C13:I13"/>
    <mergeCell ref="C12:I12"/>
    <mergeCell ref="C11:I11"/>
    <mergeCell ref="C10:I10"/>
    <mergeCell ref="C9:I9"/>
  </mergeCells>
  <conditionalFormatting sqref="B31:C31">
    <cfRule type="expression" priority="8" dxfId="1" stopIfTrue="1">
      <formula>IF(#REF!=3,0,1)</formula>
    </cfRule>
  </conditionalFormatting>
  <conditionalFormatting sqref="J31">
    <cfRule type="expression" priority="9" dxfId="0" stopIfTrue="1">
      <formula>IF(#REF!=3,0,1)</formula>
    </cfRule>
  </conditionalFormatting>
  <conditionalFormatting sqref="B26:C30">
    <cfRule type="expression" priority="10" dxfId="1" stopIfTrue="1">
      <formula>IF(#REF!&lt;&gt;3,0,1)</formula>
    </cfRule>
  </conditionalFormatting>
  <conditionalFormatting sqref="J26:J30">
    <cfRule type="expression" priority="11" dxfId="0" stopIfTrue="1">
      <formula>IF(#REF!&lt;&gt;3,0,1)</formula>
    </cfRule>
  </conditionalFormatting>
  <conditionalFormatting sqref="B26:C26">
    <cfRule type="expression" priority="1" dxfId="1" stopIfTrue="1">
      <formula>IF(#REF!&lt;&gt;3,0,1)</formula>
    </cfRule>
  </conditionalFormatting>
  <conditionalFormatting sqref="J26">
    <cfRule type="expression" priority="2" dxfId="0" stopIfTrue="1">
      <formula>IF(#REF!&lt;&gt;3,0,1)</formula>
    </cfRule>
  </conditionalFormatting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r:id="rId2"/>
  <headerFooter alignWithMargins="0">
    <oddHeader>&amp;C&amp;"-,Negrito"&amp;14ANEXO IV - CP.05.2017 - BPO SAÚDE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F6" sqref="F6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107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 t="s">
        <v>12</v>
      </c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0.7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121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48000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48000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48000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48000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48000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48000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48000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48000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48000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48000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0.7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121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v>48000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v>48000</v>
      </c>
      <c r="H21" s="47">
        <f aca="true" t="shared" si="1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v>48000</v>
      </c>
      <c r="H22" s="47">
        <f t="shared" si="1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v>48000</v>
      </c>
      <c r="H23" s="47">
        <f t="shared" si="1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v>48000</v>
      </c>
      <c r="H24" s="47">
        <f t="shared" si="1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v>48000</v>
      </c>
      <c r="H25" s="47">
        <f t="shared" si="1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v>48000</v>
      </c>
      <c r="H26" s="47">
        <f t="shared" si="1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v>48000</v>
      </c>
      <c r="H27" s="47">
        <f t="shared" si="1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v>48000</v>
      </c>
      <c r="H28" s="47">
        <f t="shared" si="1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v>48000</v>
      </c>
      <c r="H29" s="47">
        <f t="shared" si="1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E35:F35"/>
    <mergeCell ref="E32:G32"/>
    <mergeCell ref="B31:H31"/>
    <mergeCell ref="E33:F33"/>
    <mergeCell ref="B35:D39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B2:H2"/>
    <mergeCell ref="B3:H3"/>
    <mergeCell ref="B16:E16"/>
    <mergeCell ref="F16:H16"/>
    <mergeCell ref="B17:H17"/>
    <mergeCell ref="C29:D29"/>
    <mergeCell ref="C32:D32"/>
    <mergeCell ref="C33:D33"/>
    <mergeCell ref="C34:D34"/>
    <mergeCell ref="B30:E30"/>
    <mergeCell ref="E34:F34"/>
    <mergeCell ref="F30:H30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7" r:id="rId2"/>
  <headerFooter alignWithMargins="0">
    <oddHeader>&amp;L - &amp;C&amp;"-,Negrito"&amp;14ANEXO IV - CP.05.2017 - BPO SAÚDE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G6" sqref="G6:G15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108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 t="s">
        <v>12</v>
      </c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5.2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122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4500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4500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4500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4500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4500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4500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4500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4500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4500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4500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5.2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122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f>+G15</f>
        <v>4500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f aca="true" t="shared" si="1" ref="G21:G29">+G20</f>
        <v>4500</v>
      </c>
      <c r="H21" s="47">
        <f aca="true" t="shared" si="2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f t="shared" si="1"/>
        <v>4500</v>
      </c>
      <c r="H22" s="47">
        <f t="shared" si="2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f t="shared" si="1"/>
        <v>4500</v>
      </c>
      <c r="H23" s="47">
        <f t="shared" si="2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f t="shared" si="1"/>
        <v>4500</v>
      </c>
      <c r="H24" s="47">
        <f t="shared" si="2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f t="shared" si="1"/>
        <v>4500</v>
      </c>
      <c r="H25" s="47">
        <f t="shared" si="2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f t="shared" si="1"/>
        <v>4500</v>
      </c>
      <c r="H26" s="47">
        <f t="shared" si="2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f t="shared" si="1"/>
        <v>4500</v>
      </c>
      <c r="H27" s="47">
        <f t="shared" si="2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f t="shared" si="1"/>
        <v>4500</v>
      </c>
      <c r="H28" s="47">
        <f t="shared" si="2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f t="shared" si="1"/>
        <v>4500</v>
      </c>
      <c r="H29" s="47">
        <f t="shared" si="2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C24:D24"/>
    <mergeCell ref="C25:D25"/>
    <mergeCell ref="C26:D26"/>
    <mergeCell ref="B2:H2"/>
    <mergeCell ref="B3:H3"/>
    <mergeCell ref="B16:E16"/>
    <mergeCell ref="F16:H16"/>
    <mergeCell ref="B17:H17"/>
    <mergeCell ref="C19:D19"/>
    <mergeCell ref="C20:D20"/>
    <mergeCell ref="C21:D21"/>
    <mergeCell ref="C22:D22"/>
    <mergeCell ref="C23:D23"/>
    <mergeCell ref="B35:D39"/>
    <mergeCell ref="C27:D27"/>
    <mergeCell ref="C28:D28"/>
    <mergeCell ref="C29:D29"/>
    <mergeCell ref="C32:D32"/>
    <mergeCell ref="C33:D33"/>
    <mergeCell ref="C34:D34"/>
    <mergeCell ref="B31:H31"/>
    <mergeCell ref="E32:G32"/>
    <mergeCell ref="E33:F33"/>
    <mergeCell ref="E34:F34"/>
    <mergeCell ref="E35:F35"/>
    <mergeCell ref="B30:E30"/>
    <mergeCell ref="F30:H30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6" r:id="rId2"/>
  <headerFooter alignWithMargins="0">
    <oddHeader>&amp;C&amp;"-,Negrito"&amp;14ANEXO IV - CP.05.2017 - BPO SAÚDE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G19" sqref="G19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109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 t="s">
        <v>12</v>
      </c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0.7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121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48000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48000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48000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48000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48000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48000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48000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48000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48000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48000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0.7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121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v>48000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v>48000</v>
      </c>
      <c r="H21" s="47">
        <f aca="true" t="shared" si="1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v>48000</v>
      </c>
      <c r="H22" s="47">
        <f t="shared" si="1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v>48000</v>
      </c>
      <c r="H23" s="47">
        <f t="shared" si="1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v>48000</v>
      </c>
      <c r="H24" s="47">
        <f t="shared" si="1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v>48000</v>
      </c>
      <c r="H25" s="47">
        <f t="shared" si="1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v>48000</v>
      </c>
      <c r="H26" s="47">
        <f t="shared" si="1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v>48000</v>
      </c>
      <c r="H27" s="47">
        <f t="shared" si="1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v>48000</v>
      </c>
      <c r="H28" s="47">
        <f t="shared" si="1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v>48000</v>
      </c>
      <c r="H29" s="47">
        <f t="shared" si="1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C21:D21"/>
    <mergeCell ref="C26:D26"/>
    <mergeCell ref="C25:D25"/>
    <mergeCell ref="C24:D24"/>
    <mergeCell ref="C23:D23"/>
    <mergeCell ref="C22:D22"/>
    <mergeCell ref="B2:H2"/>
    <mergeCell ref="B3:H3"/>
    <mergeCell ref="B16:E16"/>
    <mergeCell ref="F16:H16"/>
    <mergeCell ref="B17:H17"/>
    <mergeCell ref="C20:D20"/>
    <mergeCell ref="C19:D19"/>
    <mergeCell ref="B35:D39"/>
    <mergeCell ref="B31:H31"/>
    <mergeCell ref="E32:G32"/>
    <mergeCell ref="E33:F33"/>
    <mergeCell ref="E34:F34"/>
    <mergeCell ref="E35:F35"/>
    <mergeCell ref="C34:D34"/>
    <mergeCell ref="C33:D33"/>
    <mergeCell ref="C32:D32"/>
    <mergeCell ref="B30:E30"/>
    <mergeCell ref="F30:H30"/>
    <mergeCell ref="C29:D29"/>
    <mergeCell ref="C28:D28"/>
    <mergeCell ref="C27:D27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7" r:id="rId2"/>
  <headerFooter alignWithMargins="0">
    <oddHeader>&amp;C&amp;"-,Negrito"&amp;14ANEXO IV - CP.05.2017 - BPO SAÚDE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F6" sqref="F6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110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 t="s">
        <v>12</v>
      </c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5.2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122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4500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4500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4500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4500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4500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4500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4500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4500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4500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4500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5.2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122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f>+G15</f>
        <v>4500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f aca="true" t="shared" si="1" ref="G21:G29">+G20</f>
        <v>4500</v>
      </c>
      <c r="H21" s="47">
        <f aca="true" t="shared" si="2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f t="shared" si="1"/>
        <v>4500</v>
      </c>
      <c r="H22" s="47">
        <f t="shared" si="2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f t="shared" si="1"/>
        <v>4500</v>
      </c>
      <c r="H23" s="47">
        <f t="shared" si="2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f t="shared" si="1"/>
        <v>4500</v>
      </c>
      <c r="H24" s="47">
        <f t="shared" si="2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f t="shared" si="1"/>
        <v>4500</v>
      </c>
      <c r="H25" s="47">
        <f t="shared" si="2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f t="shared" si="1"/>
        <v>4500</v>
      </c>
      <c r="H26" s="47">
        <f t="shared" si="2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f t="shared" si="1"/>
        <v>4500</v>
      </c>
      <c r="H27" s="47">
        <f t="shared" si="2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f t="shared" si="1"/>
        <v>4500</v>
      </c>
      <c r="H28" s="47">
        <f t="shared" si="2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f t="shared" si="1"/>
        <v>4500</v>
      </c>
      <c r="H29" s="47">
        <f t="shared" si="2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C24:D24"/>
    <mergeCell ref="C25:D25"/>
    <mergeCell ref="C26:D26"/>
    <mergeCell ref="B2:H2"/>
    <mergeCell ref="B3:H3"/>
    <mergeCell ref="B16:E16"/>
    <mergeCell ref="F16:H16"/>
    <mergeCell ref="B17:H17"/>
    <mergeCell ref="C19:D19"/>
    <mergeCell ref="C20:D20"/>
    <mergeCell ref="C21:D21"/>
    <mergeCell ref="C22:D22"/>
    <mergeCell ref="C23:D23"/>
    <mergeCell ref="B35:D39"/>
    <mergeCell ref="C27:D27"/>
    <mergeCell ref="C28:D28"/>
    <mergeCell ref="C29:D29"/>
    <mergeCell ref="C32:D32"/>
    <mergeCell ref="C33:D33"/>
    <mergeCell ref="C34:D34"/>
    <mergeCell ref="B31:H31"/>
    <mergeCell ref="E32:G32"/>
    <mergeCell ref="E33:F33"/>
    <mergeCell ref="E34:F34"/>
    <mergeCell ref="E35:F35"/>
    <mergeCell ref="B30:E30"/>
    <mergeCell ref="F30:H30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6" r:id="rId2"/>
  <headerFooter alignWithMargins="0">
    <oddHeader>&amp;C&amp;"-,Negrito"&amp;14ANEXO IV - CP.05.2017 - BPO SAÚDE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G19" sqref="G19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111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 t="s">
        <v>12</v>
      </c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0.7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121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48000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48000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48000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48000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48000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48000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48000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48000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48000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48000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0.7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121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f>+G15</f>
        <v>48000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f aca="true" t="shared" si="1" ref="G21:G29">+G20</f>
        <v>48000</v>
      </c>
      <c r="H21" s="47">
        <f aca="true" t="shared" si="2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f t="shared" si="1"/>
        <v>48000</v>
      </c>
      <c r="H22" s="47">
        <f t="shared" si="2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f t="shared" si="1"/>
        <v>48000</v>
      </c>
      <c r="H23" s="47">
        <f t="shared" si="2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f t="shared" si="1"/>
        <v>48000</v>
      </c>
      <c r="H24" s="47">
        <f t="shared" si="2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f t="shared" si="1"/>
        <v>48000</v>
      </c>
      <c r="H25" s="47">
        <f t="shared" si="2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f t="shared" si="1"/>
        <v>48000</v>
      </c>
      <c r="H26" s="47">
        <f t="shared" si="2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f t="shared" si="1"/>
        <v>48000</v>
      </c>
      <c r="H27" s="47">
        <f t="shared" si="2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f t="shared" si="1"/>
        <v>48000</v>
      </c>
      <c r="H28" s="47">
        <f t="shared" si="2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f t="shared" si="1"/>
        <v>48000</v>
      </c>
      <c r="H29" s="47">
        <f t="shared" si="2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E35:F35"/>
    <mergeCell ref="B35:D39"/>
    <mergeCell ref="F30:H30"/>
    <mergeCell ref="B2:H2"/>
    <mergeCell ref="B3:H3"/>
    <mergeCell ref="B16:E16"/>
    <mergeCell ref="F16:H16"/>
    <mergeCell ref="B17:H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33:D33"/>
    <mergeCell ref="C34:D34"/>
    <mergeCell ref="B30:E30"/>
    <mergeCell ref="B31:H31"/>
    <mergeCell ref="E32:G32"/>
    <mergeCell ref="E33:F33"/>
    <mergeCell ref="E34:F34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7" r:id="rId2"/>
  <headerFooter alignWithMargins="0">
    <oddHeader>&amp;C&amp;"-,Negrito"&amp;14ANEXO IV - CP.05.2017 - BPO SAÚDE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G19" sqref="G19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58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 t="s">
        <v>12</v>
      </c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0.7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121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24500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24500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24500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24500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24500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24500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24500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24500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24500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24500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0.7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121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f>+G15</f>
        <v>24500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f aca="true" t="shared" si="1" ref="G21:G29">+G20</f>
        <v>24500</v>
      </c>
      <c r="H21" s="47">
        <f aca="true" t="shared" si="2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f t="shared" si="1"/>
        <v>24500</v>
      </c>
      <c r="H22" s="47">
        <f t="shared" si="2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f t="shared" si="1"/>
        <v>24500</v>
      </c>
      <c r="H23" s="47">
        <f t="shared" si="2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f t="shared" si="1"/>
        <v>24500</v>
      </c>
      <c r="H24" s="47">
        <f t="shared" si="2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f t="shared" si="1"/>
        <v>24500</v>
      </c>
      <c r="H25" s="47">
        <f t="shared" si="2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f t="shared" si="1"/>
        <v>24500</v>
      </c>
      <c r="H26" s="47">
        <f t="shared" si="2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f t="shared" si="1"/>
        <v>24500</v>
      </c>
      <c r="H27" s="47">
        <f t="shared" si="2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f t="shared" si="1"/>
        <v>24500</v>
      </c>
      <c r="H28" s="47">
        <f t="shared" si="2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f t="shared" si="1"/>
        <v>24500</v>
      </c>
      <c r="H29" s="47">
        <f t="shared" si="2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E35:F35"/>
    <mergeCell ref="B35:D39"/>
    <mergeCell ref="F30:H30"/>
    <mergeCell ref="B2:H2"/>
    <mergeCell ref="B3:H3"/>
    <mergeCell ref="B16:E16"/>
    <mergeCell ref="F16:H16"/>
    <mergeCell ref="B17:H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33:D33"/>
    <mergeCell ref="C34:D34"/>
    <mergeCell ref="B30:E30"/>
    <mergeCell ref="B31:H31"/>
    <mergeCell ref="E32:G32"/>
    <mergeCell ref="E33:F33"/>
    <mergeCell ref="E34:F34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7" r:id="rId2"/>
  <headerFooter alignWithMargins="0">
    <oddHeader>&amp;C&amp;"-,Negrito"&amp;14ANEXO IV - CP.05.2017 - BPO SAÚDE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showGridLines="0" zoomScale="90" zoomScaleNormal="90" workbookViewId="0" topLeftCell="A1">
      <selection activeCell="G19" sqref="G19"/>
    </sheetView>
  </sheetViews>
  <sheetFormatPr defaultColWidth="9.140625" defaultRowHeight="15.75" customHeight="1"/>
  <cols>
    <col min="1" max="1" width="2.57421875" style="25" customWidth="1"/>
    <col min="2" max="2" width="5.421875" style="25" customWidth="1"/>
    <col min="3" max="3" width="35.57421875" style="25" customWidth="1"/>
    <col min="4" max="4" width="9.8515625" style="25" customWidth="1"/>
    <col min="5" max="5" width="9.57421875" style="25" customWidth="1"/>
    <col min="6" max="6" width="18.140625" style="25" customWidth="1"/>
    <col min="7" max="7" width="12.8515625" style="25" customWidth="1"/>
    <col min="8" max="8" width="17.8515625" style="25" customWidth="1"/>
    <col min="9" max="9" width="2.57421875" style="25" customWidth="1"/>
    <col min="10" max="11" width="9.140625" style="25" customWidth="1"/>
    <col min="12" max="12" width="11.7109375" style="25" customWidth="1"/>
    <col min="13" max="14" width="9.140625" style="25" customWidth="1"/>
    <col min="15" max="15" width="10.00390625" style="25" bestFit="1" customWidth="1"/>
    <col min="16" max="16384" width="9.140625" style="25" customWidth="1"/>
  </cols>
  <sheetData>
    <row r="1" spans="1:10" ht="9.75" customHeight="1">
      <c r="A1" s="38"/>
      <c r="B1" s="39"/>
      <c r="C1" s="39"/>
      <c r="D1" s="39"/>
      <c r="E1" s="39"/>
      <c r="F1" s="39"/>
      <c r="G1" s="39"/>
      <c r="H1" s="39"/>
      <c r="I1" s="39"/>
      <c r="J1" s="26"/>
    </row>
    <row r="2" spans="1:9" ht="40.5" customHeight="1">
      <c r="A2" s="38"/>
      <c r="B2" s="232" t="s">
        <v>59</v>
      </c>
      <c r="C2" s="233"/>
      <c r="D2" s="233"/>
      <c r="E2" s="233"/>
      <c r="F2" s="233"/>
      <c r="G2" s="233"/>
      <c r="H2" s="233"/>
      <c r="I2" s="38"/>
    </row>
    <row r="3" spans="1:9" ht="15.75" customHeight="1">
      <c r="A3" s="38"/>
      <c r="B3" s="234" t="s">
        <v>12</v>
      </c>
      <c r="C3" s="235"/>
      <c r="D3" s="235"/>
      <c r="E3" s="235"/>
      <c r="F3" s="235"/>
      <c r="G3" s="235"/>
      <c r="H3" s="236"/>
      <c r="I3" s="38"/>
    </row>
    <row r="4" spans="1:9" ht="6.75" customHeight="1">
      <c r="A4" s="38"/>
      <c r="B4" s="44"/>
      <c r="C4" s="43"/>
      <c r="D4" s="43"/>
      <c r="E4" s="43"/>
      <c r="F4" s="43"/>
      <c r="G4" s="43"/>
      <c r="H4" s="45"/>
      <c r="I4" s="38"/>
    </row>
    <row r="5" spans="1:9" ht="30.75">
      <c r="A5" s="38"/>
      <c r="B5" s="53" t="s">
        <v>13</v>
      </c>
      <c r="C5" s="54" t="s">
        <v>32</v>
      </c>
      <c r="D5" s="60" t="s">
        <v>112</v>
      </c>
      <c r="E5" s="55" t="s">
        <v>15</v>
      </c>
      <c r="F5" s="60" t="s">
        <v>57</v>
      </c>
      <c r="G5" s="60" t="s">
        <v>121</v>
      </c>
      <c r="H5" s="60" t="s">
        <v>31</v>
      </c>
      <c r="I5" s="38"/>
    </row>
    <row r="6" spans="1:16" ht="15.75" customHeight="1">
      <c r="A6" s="38"/>
      <c r="B6" s="50">
        <v>1</v>
      </c>
      <c r="C6" s="51"/>
      <c r="D6" s="51"/>
      <c r="E6" s="52" t="s">
        <v>30</v>
      </c>
      <c r="F6" s="28"/>
      <c r="G6" s="58">
        <v>48000</v>
      </c>
      <c r="H6" s="47">
        <f>+F6/G6</f>
        <v>0</v>
      </c>
      <c r="I6" s="40"/>
      <c r="J6" s="29"/>
      <c r="K6" s="29"/>
      <c r="L6" s="26"/>
      <c r="P6" s="30"/>
    </row>
    <row r="7" spans="1:16" ht="15.75" customHeight="1">
      <c r="A7" s="38"/>
      <c r="B7" s="50">
        <v>2</v>
      </c>
      <c r="C7" s="51"/>
      <c r="D7" s="51"/>
      <c r="E7" s="52" t="s">
        <v>30</v>
      </c>
      <c r="F7" s="42"/>
      <c r="G7" s="59">
        <v>48000</v>
      </c>
      <c r="H7" s="47">
        <f aca="true" t="shared" si="0" ref="H7:H15">+F7/G7</f>
        <v>0</v>
      </c>
      <c r="I7" s="40"/>
      <c r="J7" s="29"/>
      <c r="K7" s="29"/>
      <c r="L7" s="26"/>
      <c r="P7" s="30"/>
    </row>
    <row r="8" spans="1:16" ht="15.75" customHeight="1">
      <c r="A8" s="38"/>
      <c r="B8" s="50">
        <v>3</v>
      </c>
      <c r="C8" s="51"/>
      <c r="D8" s="51"/>
      <c r="E8" s="52" t="s">
        <v>30</v>
      </c>
      <c r="F8" s="42"/>
      <c r="G8" s="59">
        <v>48000</v>
      </c>
      <c r="H8" s="47">
        <f t="shared" si="0"/>
        <v>0</v>
      </c>
      <c r="I8" s="40"/>
      <c r="J8" s="29"/>
      <c r="K8" s="29"/>
      <c r="L8" s="26"/>
      <c r="P8" s="30"/>
    </row>
    <row r="9" spans="1:16" ht="15.75" customHeight="1">
      <c r="A9" s="38"/>
      <c r="B9" s="50">
        <v>4</v>
      </c>
      <c r="C9" s="51"/>
      <c r="D9" s="51"/>
      <c r="E9" s="52" t="s">
        <v>30</v>
      </c>
      <c r="F9" s="42"/>
      <c r="G9" s="59">
        <v>48000</v>
      </c>
      <c r="H9" s="47">
        <f t="shared" si="0"/>
        <v>0</v>
      </c>
      <c r="I9" s="40"/>
      <c r="J9" s="29"/>
      <c r="K9" s="29"/>
      <c r="L9" s="26"/>
      <c r="P9" s="30"/>
    </row>
    <row r="10" spans="1:16" ht="15.75" customHeight="1">
      <c r="A10" s="38"/>
      <c r="B10" s="50">
        <v>5</v>
      </c>
      <c r="C10" s="51"/>
      <c r="D10" s="51"/>
      <c r="E10" s="52" t="s">
        <v>30</v>
      </c>
      <c r="F10" s="42"/>
      <c r="G10" s="59">
        <v>48000</v>
      </c>
      <c r="H10" s="47">
        <f t="shared" si="0"/>
        <v>0</v>
      </c>
      <c r="I10" s="40"/>
      <c r="J10" s="29"/>
      <c r="K10" s="29"/>
      <c r="L10" s="26"/>
      <c r="P10" s="30"/>
    </row>
    <row r="11" spans="1:16" ht="15.75" customHeight="1">
      <c r="A11" s="38"/>
      <c r="B11" s="50">
        <v>6</v>
      </c>
      <c r="C11" s="51"/>
      <c r="D11" s="51"/>
      <c r="E11" s="52" t="s">
        <v>30</v>
      </c>
      <c r="F11" s="42"/>
      <c r="G11" s="59">
        <v>48000</v>
      </c>
      <c r="H11" s="47">
        <f t="shared" si="0"/>
        <v>0</v>
      </c>
      <c r="I11" s="40"/>
      <c r="J11" s="29"/>
      <c r="K11" s="29"/>
      <c r="L11" s="26"/>
      <c r="P11" s="30"/>
    </row>
    <row r="12" spans="1:16" ht="15.75" customHeight="1">
      <c r="A12" s="38"/>
      <c r="B12" s="50">
        <v>7</v>
      </c>
      <c r="C12" s="51"/>
      <c r="D12" s="51"/>
      <c r="E12" s="52" t="s">
        <v>30</v>
      </c>
      <c r="F12" s="42"/>
      <c r="G12" s="59">
        <v>48000</v>
      </c>
      <c r="H12" s="47">
        <f t="shared" si="0"/>
        <v>0</v>
      </c>
      <c r="I12" s="40"/>
      <c r="J12" s="29"/>
      <c r="K12" s="29"/>
      <c r="L12" s="26"/>
      <c r="P12" s="30"/>
    </row>
    <row r="13" spans="1:16" ht="15.75" customHeight="1">
      <c r="A13" s="38"/>
      <c r="B13" s="50">
        <v>8</v>
      </c>
      <c r="C13" s="51"/>
      <c r="D13" s="51"/>
      <c r="E13" s="52" t="s">
        <v>30</v>
      </c>
      <c r="F13" s="42"/>
      <c r="G13" s="59">
        <v>48000</v>
      </c>
      <c r="H13" s="47">
        <f t="shared" si="0"/>
        <v>0</v>
      </c>
      <c r="I13" s="40"/>
      <c r="J13" s="29"/>
      <c r="K13" s="29"/>
      <c r="L13" s="26"/>
      <c r="P13" s="30"/>
    </row>
    <row r="14" spans="1:16" ht="15.75" customHeight="1">
      <c r="A14" s="38"/>
      <c r="B14" s="50">
        <v>9</v>
      </c>
      <c r="C14" s="51"/>
      <c r="D14" s="51"/>
      <c r="E14" s="52" t="s">
        <v>30</v>
      </c>
      <c r="F14" s="42"/>
      <c r="G14" s="59">
        <v>48000</v>
      </c>
      <c r="H14" s="47">
        <f t="shared" si="0"/>
        <v>0</v>
      </c>
      <c r="I14" s="40"/>
      <c r="J14" s="29"/>
      <c r="K14" s="29"/>
      <c r="L14" s="26"/>
      <c r="P14" s="30"/>
    </row>
    <row r="15" spans="1:16" ht="15.75" customHeight="1">
      <c r="A15" s="38"/>
      <c r="B15" s="50">
        <v>10</v>
      </c>
      <c r="C15" s="52"/>
      <c r="D15" s="52"/>
      <c r="E15" s="52" t="s">
        <v>30</v>
      </c>
      <c r="F15" s="31"/>
      <c r="G15" s="59">
        <v>48000</v>
      </c>
      <c r="H15" s="47">
        <f t="shared" si="0"/>
        <v>0</v>
      </c>
      <c r="I15" s="40"/>
      <c r="J15" s="29"/>
      <c r="K15" s="29"/>
      <c r="L15" s="26"/>
      <c r="P15" s="30"/>
    </row>
    <row r="16" spans="1:9" ht="15.75" customHeight="1">
      <c r="A16" s="38"/>
      <c r="B16" s="225" t="s">
        <v>18</v>
      </c>
      <c r="C16" s="226"/>
      <c r="D16" s="226"/>
      <c r="E16" s="227"/>
      <c r="F16" s="229">
        <f>SUM(H6:H15)</f>
        <v>0</v>
      </c>
      <c r="G16" s="230"/>
      <c r="H16" s="231"/>
      <c r="I16" s="38"/>
    </row>
    <row r="17" spans="1:9" ht="15.75" customHeight="1">
      <c r="A17" s="38"/>
      <c r="B17" s="237" t="s">
        <v>29</v>
      </c>
      <c r="C17" s="238"/>
      <c r="D17" s="238"/>
      <c r="E17" s="238"/>
      <c r="F17" s="238"/>
      <c r="G17" s="238"/>
      <c r="H17" s="239"/>
      <c r="I17" s="38"/>
    </row>
    <row r="18" spans="1:9" ht="6.75" customHeight="1">
      <c r="A18" s="38"/>
      <c r="B18" s="44"/>
      <c r="C18" s="43"/>
      <c r="D18" s="43"/>
      <c r="E18" s="43"/>
      <c r="F18" s="43"/>
      <c r="G18" s="43"/>
      <c r="H18" s="45"/>
      <c r="I18" s="38"/>
    </row>
    <row r="19" spans="1:9" ht="30.75">
      <c r="A19" s="38"/>
      <c r="B19" s="46" t="s">
        <v>13</v>
      </c>
      <c r="C19" s="240" t="s">
        <v>14</v>
      </c>
      <c r="D19" s="241"/>
      <c r="E19" s="27" t="s">
        <v>15</v>
      </c>
      <c r="F19" s="27" t="s">
        <v>16</v>
      </c>
      <c r="G19" s="60" t="s">
        <v>121</v>
      </c>
      <c r="H19" s="60" t="s">
        <v>31</v>
      </c>
      <c r="I19" s="38"/>
    </row>
    <row r="20" spans="1:16" ht="15.75" customHeight="1">
      <c r="A20" s="38"/>
      <c r="B20" s="50">
        <v>11</v>
      </c>
      <c r="C20" s="242"/>
      <c r="D20" s="243"/>
      <c r="E20" s="52" t="s">
        <v>30</v>
      </c>
      <c r="F20" s="28"/>
      <c r="G20" s="58">
        <f>+G15</f>
        <v>48000</v>
      </c>
      <c r="H20" s="47">
        <f>+F20/G20</f>
        <v>0</v>
      </c>
      <c r="I20" s="40"/>
      <c r="J20" s="29"/>
      <c r="K20" s="29"/>
      <c r="L20" s="26"/>
      <c r="P20" s="30"/>
    </row>
    <row r="21" spans="1:16" ht="15.75" customHeight="1">
      <c r="A21" s="38"/>
      <c r="B21" s="50">
        <v>12</v>
      </c>
      <c r="C21" s="217"/>
      <c r="D21" s="218"/>
      <c r="E21" s="52" t="s">
        <v>30</v>
      </c>
      <c r="F21" s="42"/>
      <c r="G21" s="59">
        <f aca="true" t="shared" si="1" ref="G21:G29">+G20</f>
        <v>48000</v>
      </c>
      <c r="H21" s="47">
        <f aca="true" t="shared" si="2" ref="H21:H29">+F21/G21</f>
        <v>0</v>
      </c>
      <c r="I21" s="40"/>
      <c r="J21" s="29"/>
      <c r="K21" s="29"/>
      <c r="L21" s="26"/>
      <c r="P21" s="30"/>
    </row>
    <row r="22" spans="1:16" ht="15.75" customHeight="1">
      <c r="A22" s="38"/>
      <c r="B22" s="50">
        <v>13</v>
      </c>
      <c r="C22" s="217"/>
      <c r="D22" s="218"/>
      <c r="E22" s="52" t="s">
        <v>30</v>
      </c>
      <c r="F22" s="42"/>
      <c r="G22" s="59">
        <f t="shared" si="1"/>
        <v>48000</v>
      </c>
      <c r="H22" s="47">
        <f t="shared" si="2"/>
        <v>0</v>
      </c>
      <c r="I22" s="40"/>
      <c r="J22" s="29"/>
      <c r="K22" s="29"/>
      <c r="L22" s="26"/>
      <c r="P22" s="30"/>
    </row>
    <row r="23" spans="1:16" ht="15.75" customHeight="1">
      <c r="A23" s="38"/>
      <c r="B23" s="50">
        <v>14</v>
      </c>
      <c r="C23" s="217"/>
      <c r="D23" s="218"/>
      <c r="E23" s="52" t="s">
        <v>30</v>
      </c>
      <c r="F23" s="42"/>
      <c r="G23" s="59">
        <f t="shared" si="1"/>
        <v>48000</v>
      </c>
      <c r="H23" s="47">
        <f t="shared" si="2"/>
        <v>0</v>
      </c>
      <c r="I23" s="40"/>
      <c r="J23" s="29"/>
      <c r="K23" s="29"/>
      <c r="L23" s="26"/>
      <c r="P23" s="30"/>
    </row>
    <row r="24" spans="1:16" ht="15.75" customHeight="1">
      <c r="A24" s="38"/>
      <c r="B24" s="50">
        <v>15</v>
      </c>
      <c r="C24" s="217"/>
      <c r="D24" s="218"/>
      <c r="E24" s="52" t="s">
        <v>30</v>
      </c>
      <c r="F24" s="42"/>
      <c r="G24" s="59">
        <f t="shared" si="1"/>
        <v>48000</v>
      </c>
      <c r="H24" s="47">
        <f t="shared" si="2"/>
        <v>0</v>
      </c>
      <c r="I24" s="40"/>
      <c r="J24" s="29"/>
      <c r="K24" s="29"/>
      <c r="L24" s="26"/>
      <c r="P24" s="30"/>
    </row>
    <row r="25" spans="1:16" ht="15.75" customHeight="1">
      <c r="A25" s="38"/>
      <c r="B25" s="50">
        <v>16</v>
      </c>
      <c r="C25" s="217"/>
      <c r="D25" s="218"/>
      <c r="E25" s="52" t="s">
        <v>30</v>
      </c>
      <c r="F25" s="42"/>
      <c r="G25" s="59">
        <f t="shared" si="1"/>
        <v>48000</v>
      </c>
      <c r="H25" s="47">
        <f t="shared" si="2"/>
        <v>0</v>
      </c>
      <c r="I25" s="40"/>
      <c r="J25" s="29"/>
      <c r="K25" s="29"/>
      <c r="L25" s="26"/>
      <c r="P25" s="30"/>
    </row>
    <row r="26" spans="1:16" ht="15.75" customHeight="1">
      <c r="A26" s="38"/>
      <c r="B26" s="50">
        <v>17</v>
      </c>
      <c r="C26" s="217"/>
      <c r="D26" s="218"/>
      <c r="E26" s="52" t="s">
        <v>30</v>
      </c>
      <c r="F26" s="42"/>
      <c r="G26" s="59">
        <f t="shared" si="1"/>
        <v>48000</v>
      </c>
      <c r="H26" s="47">
        <f t="shared" si="2"/>
        <v>0</v>
      </c>
      <c r="I26" s="40"/>
      <c r="J26" s="29"/>
      <c r="K26" s="29"/>
      <c r="L26" s="26"/>
      <c r="P26" s="30"/>
    </row>
    <row r="27" spans="1:16" ht="15.75" customHeight="1">
      <c r="A27" s="38"/>
      <c r="B27" s="50">
        <v>18</v>
      </c>
      <c r="C27" s="217"/>
      <c r="D27" s="218"/>
      <c r="E27" s="52" t="s">
        <v>30</v>
      </c>
      <c r="F27" s="42"/>
      <c r="G27" s="59">
        <f t="shared" si="1"/>
        <v>48000</v>
      </c>
      <c r="H27" s="47">
        <f t="shared" si="2"/>
        <v>0</v>
      </c>
      <c r="I27" s="40"/>
      <c r="J27" s="29"/>
      <c r="K27" s="29"/>
      <c r="L27" s="26"/>
      <c r="P27" s="30"/>
    </row>
    <row r="28" spans="1:16" ht="15.75" customHeight="1">
      <c r="A28" s="38"/>
      <c r="B28" s="50">
        <v>19</v>
      </c>
      <c r="C28" s="217"/>
      <c r="D28" s="218"/>
      <c r="E28" s="52" t="s">
        <v>30</v>
      </c>
      <c r="F28" s="42"/>
      <c r="G28" s="59">
        <f t="shared" si="1"/>
        <v>48000</v>
      </c>
      <c r="H28" s="47">
        <f t="shared" si="2"/>
        <v>0</v>
      </c>
      <c r="I28" s="40"/>
      <c r="J28" s="29"/>
      <c r="K28" s="29"/>
      <c r="L28" s="26"/>
      <c r="P28" s="30"/>
    </row>
    <row r="29" spans="1:16" ht="15.75" customHeight="1">
      <c r="A29" s="38"/>
      <c r="B29" s="50">
        <v>20</v>
      </c>
      <c r="C29" s="217"/>
      <c r="D29" s="218"/>
      <c r="E29" s="52" t="s">
        <v>30</v>
      </c>
      <c r="F29" s="31"/>
      <c r="G29" s="59">
        <f t="shared" si="1"/>
        <v>48000</v>
      </c>
      <c r="H29" s="47">
        <f t="shared" si="2"/>
        <v>0</v>
      </c>
      <c r="I29" s="40"/>
      <c r="J29" s="29"/>
      <c r="K29" s="29"/>
      <c r="L29" s="26"/>
      <c r="P29" s="30"/>
    </row>
    <row r="30" spans="1:9" ht="15.75" customHeight="1">
      <c r="A30" s="38"/>
      <c r="B30" s="225" t="s">
        <v>33</v>
      </c>
      <c r="C30" s="226"/>
      <c r="D30" s="226"/>
      <c r="E30" s="227"/>
      <c r="F30" s="229">
        <f>SUM(H20:H29)</f>
        <v>0</v>
      </c>
      <c r="G30" s="230"/>
      <c r="H30" s="231"/>
      <c r="I30" s="38"/>
    </row>
    <row r="31" spans="1:9" ht="15.75" customHeight="1">
      <c r="A31" s="38"/>
      <c r="B31" s="247"/>
      <c r="C31" s="248"/>
      <c r="D31" s="248"/>
      <c r="E31" s="248"/>
      <c r="F31" s="248"/>
      <c r="G31" s="248"/>
      <c r="H31" s="249"/>
      <c r="I31" s="38"/>
    </row>
    <row r="32" spans="1:15" ht="15.75" customHeight="1">
      <c r="A32" s="38"/>
      <c r="B32" s="32" t="s">
        <v>13</v>
      </c>
      <c r="C32" s="219" t="s">
        <v>19</v>
      </c>
      <c r="D32" s="220"/>
      <c r="E32" s="219"/>
      <c r="F32" s="246"/>
      <c r="G32" s="220"/>
      <c r="H32" s="32" t="s">
        <v>17</v>
      </c>
      <c r="I32" s="38"/>
      <c r="O32" s="33"/>
    </row>
    <row r="33" spans="1:10" ht="15.75" customHeight="1">
      <c r="A33" s="38"/>
      <c r="B33" s="34" t="s">
        <v>20</v>
      </c>
      <c r="C33" s="221" t="s">
        <v>21</v>
      </c>
      <c r="D33" s="222"/>
      <c r="E33" s="221" t="s">
        <v>22</v>
      </c>
      <c r="F33" s="250"/>
      <c r="G33" s="56"/>
      <c r="H33" s="68">
        <f>F16</f>
        <v>0</v>
      </c>
      <c r="I33" s="38"/>
      <c r="J33" s="35"/>
    </row>
    <row r="34" spans="1:9" ht="15.75" customHeight="1">
      <c r="A34" s="38"/>
      <c r="B34" s="36" t="s">
        <v>23</v>
      </c>
      <c r="C34" s="223" t="s">
        <v>113</v>
      </c>
      <c r="D34" s="224"/>
      <c r="E34" s="223" t="s">
        <v>24</v>
      </c>
      <c r="F34" s="228"/>
      <c r="G34" s="57"/>
      <c r="H34" s="69">
        <f>F30</f>
        <v>0</v>
      </c>
      <c r="I34" s="38"/>
    </row>
    <row r="35" spans="1:9" ht="15.75" customHeight="1">
      <c r="A35" s="38"/>
      <c r="B35" s="251"/>
      <c r="C35" s="252"/>
      <c r="D35" s="253"/>
      <c r="E35" s="244" t="s">
        <v>25</v>
      </c>
      <c r="F35" s="245"/>
      <c r="G35" s="67" t="s">
        <v>34</v>
      </c>
      <c r="H35" s="70">
        <f>SUM(H33:H34)</f>
        <v>0</v>
      </c>
      <c r="I35" s="38"/>
    </row>
    <row r="36" spans="1:9" ht="15.75" customHeight="1">
      <c r="A36" s="38"/>
      <c r="B36" s="254"/>
      <c r="C36" s="255"/>
      <c r="D36" s="256"/>
      <c r="E36" s="65" t="s">
        <v>26</v>
      </c>
      <c r="F36" s="66"/>
      <c r="G36" s="71">
        <f>+'BDI-Tributos'!J5</f>
        <v>0</v>
      </c>
      <c r="H36" s="69">
        <f>+_xlfn.IFERROR(H35*G36,0)</f>
        <v>0</v>
      </c>
      <c r="I36" s="38"/>
    </row>
    <row r="37" spans="1:9" ht="15.75" customHeight="1">
      <c r="A37" s="38"/>
      <c r="B37" s="254"/>
      <c r="C37" s="255"/>
      <c r="D37" s="256"/>
      <c r="E37" s="63" t="s">
        <v>27</v>
      </c>
      <c r="F37" s="61"/>
      <c r="G37" s="67" t="s">
        <v>34</v>
      </c>
      <c r="H37" s="70">
        <f>H35+H36</f>
        <v>0</v>
      </c>
      <c r="I37" s="38"/>
    </row>
    <row r="38" spans="1:9" ht="15.75" customHeight="1">
      <c r="A38" s="38"/>
      <c r="B38" s="254"/>
      <c r="C38" s="255"/>
      <c r="D38" s="256"/>
      <c r="E38" s="65" t="s">
        <v>28</v>
      </c>
      <c r="F38" s="66"/>
      <c r="G38" s="71">
        <f>+'BDI-Tributos'!J15</f>
        <v>0</v>
      </c>
      <c r="H38" s="69">
        <f>+_xlfn.IFERROR(H37*G38,0)</f>
        <v>0</v>
      </c>
      <c r="I38" s="38"/>
    </row>
    <row r="39" spans="1:9" ht="15.75" customHeight="1">
      <c r="A39" s="38"/>
      <c r="B39" s="257"/>
      <c r="C39" s="258"/>
      <c r="D39" s="259"/>
      <c r="E39" s="64" t="s">
        <v>89</v>
      </c>
      <c r="F39" s="62"/>
      <c r="G39" s="48"/>
      <c r="H39" s="49">
        <f>+SUM(H37:H38)</f>
        <v>0</v>
      </c>
      <c r="I39" s="38"/>
    </row>
    <row r="40" spans="1:9" ht="15.75" customHeight="1">
      <c r="A40" s="38"/>
      <c r="B40" s="41"/>
      <c r="C40" s="41"/>
      <c r="D40" s="41"/>
      <c r="E40" s="41"/>
      <c r="F40" s="41"/>
      <c r="G40" s="41"/>
      <c r="H40" s="41"/>
      <c r="I40" s="38"/>
    </row>
    <row r="41" spans="2:8" ht="15.75" customHeight="1">
      <c r="B41" s="37"/>
      <c r="C41" s="33"/>
      <c r="D41" s="33"/>
      <c r="E41" s="33"/>
      <c r="F41" s="33"/>
      <c r="G41" s="33"/>
      <c r="H41" s="33"/>
    </row>
    <row r="42" spans="2:8" ht="15.75" customHeight="1">
      <c r="B42" s="33"/>
      <c r="C42" s="33"/>
      <c r="D42" s="33"/>
      <c r="E42" s="33"/>
      <c r="F42" s="33"/>
      <c r="G42" s="33"/>
      <c r="H42" s="33"/>
    </row>
    <row r="43" spans="2:8" ht="15.75" customHeight="1">
      <c r="B43" s="33"/>
      <c r="C43" s="33"/>
      <c r="D43" s="33"/>
      <c r="E43" s="33"/>
      <c r="F43" s="33"/>
      <c r="G43" s="33"/>
      <c r="H43" s="33"/>
    </row>
    <row r="44" spans="2:8" ht="15.75" customHeight="1">
      <c r="B44" s="33"/>
      <c r="C44" s="33"/>
      <c r="D44" s="33"/>
      <c r="E44" s="33"/>
      <c r="F44" s="33"/>
      <c r="G44" s="33"/>
      <c r="H44" s="33"/>
    </row>
    <row r="45" spans="2:8" ht="15.75" customHeight="1">
      <c r="B45" s="33"/>
      <c r="C45" s="33"/>
      <c r="D45" s="33"/>
      <c r="E45" s="33"/>
      <c r="F45" s="33"/>
      <c r="G45" s="33"/>
      <c r="H45" s="33"/>
    </row>
    <row r="46" spans="2:8" ht="15.75" customHeight="1">
      <c r="B46" s="33"/>
      <c r="C46" s="33"/>
      <c r="D46" s="33"/>
      <c r="E46" s="33"/>
      <c r="F46" s="33"/>
      <c r="G46" s="33"/>
      <c r="H46" s="33"/>
    </row>
    <row r="47" spans="2:8" ht="15.75" customHeight="1">
      <c r="B47" s="33"/>
      <c r="C47" s="33"/>
      <c r="D47" s="33"/>
      <c r="E47" s="33"/>
      <c r="F47" s="33"/>
      <c r="G47" s="33"/>
      <c r="H47" s="33"/>
    </row>
    <row r="48" spans="2:8" ht="15.75" customHeight="1">
      <c r="B48" s="33"/>
      <c r="C48" s="33"/>
      <c r="D48" s="33"/>
      <c r="E48" s="33"/>
      <c r="F48" s="33"/>
      <c r="G48" s="33"/>
      <c r="H48" s="33"/>
    </row>
    <row r="49" spans="2:8" ht="15.75" customHeight="1">
      <c r="B49" s="33"/>
      <c r="C49" s="33"/>
      <c r="D49" s="33"/>
      <c r="E49" s="33"/>
      <c r="F49" s="33"/>
      <c r="G49" s="33"/>
      <c r="H49" s="33"/>
    </row>
    <row r="50" spans="2:8" ht="15.75" customHeight="1">
      <c r="B50" s="33"/>
      <c r="C50" s="33"/>
      <c r="D50" s="33"/>
      <c r="E50" s="33"/>
      <c r="F50" s="33"/>
      <c r="G50" s="33"/>
      <c r="H50" s="33"/>
    </row>
    <row r="51" spans="2:8" ht="15.75" customHeight="1">
      <c r="B51" s="33"/>
      <c r="C51" s="33"/>
      <c r="D51" s="33"/>
      <c r="E51" s="33"/>
      <c r="F51" s="33"/>
      <c r="G51" s="33"/>
      <c r="H51" s="33"/>
    </row>
    <row r="52" spans="2:8" ht="15.75" customHeight="1">
      <c r="B52" s="33"/>
      <c r="C52" s="33"/>
      <c r="D52" s="33"/>
      <c r="E52" s="33"/>
      <c r="F52" s="33"/>
      <c r="G52" s="33"/>
      <c r="H52" s="33"/>
    </row>
    <row r="53" spans="2:8" ht="15.75" customHeight="1">
      <c r="B53" s="33"/>
      <c r="C53" s="33"/>
      <c r="D53" s="33"/>
      <c r="E53" s="33"/>
      <c r="F53" s="33"/>
      <c r="G53" s="33"/>
      <c r="H53" s="33"/>
    </row>
    <row r="54" spans="2:8" ht="15.75" customHeight="1">
      <c r="B54" s="33"/>
      <c r="C54" s="33"/>
      <c r="D54" s="33"/>
      <c r="E54" s="33"/>
      <c r="F54" s="33"/>
      <c r="G54" s="33"/>
      <c r="H54" s="33"/>
    </row>
    <row r="55" spans="2:8" ht="15.75" customHeight="1">
      <c r="B55" s="33"/>
      <c r="C55" s="33"/>
      <c r="D55" s="33"/>
      <c r="E55" s="33"/>
      <c r="F55" s="33"/>
      <c r="G55" s="33"/>
      <c r="H55" s="33"/>
    </row>
    <row r="56" spans="2:8" ht="15.75" customHeight="1">
      <c r="B56" s="33"/>
      <c r="C56" s="33"/>
      <c r="D56" s="33"/>
      <c r="E56" s="33"/>
      <c r="F56" s="33"/>
      <c r="G56" s="33"/>
      <c r="H56" s="33"/>
    </row>
    <row r="57" spans="2:8" ht="15.75" customHeight="1">
      <c r="B57" s="33"/>
      <c r="C57" s="33"/>
      <c r="D57" s="33"/>
      <c r="E57" s="33"/>
      <c r="F57" s="33"/>
      <c r="G57" s="33"/>
      <c r="H57" s="33"/>
    </row>
    <row r="58" spans="2:8" ht="15.75" customHeight="1">
      <c r="B58" s="33"/>
      <c r="C58" s="33"/>
      <c r="D58" s="33"/>
      <c r="E58" s="33"/>
      <c r="F58" s="33"/>
      <c r="G58" s="33"/>
      <c r="H58" s="33"/>
    </row>
    <row r="59" spans="2:8" ht="15.75" customHeight="1">
      <c r="B59" s="33"/>
      <c r="C59" s="33"/>
      <c r="D59" s="33"/>
      <c r="E59" s="33"/>
      <c r="F59" s="33"/>
      <c r="G59" s="33"/>
      <c r="H59" s="33"/>
    </row>
    <row r="60" spans="2:8" ht="15.75" customHeight="1">
      <c r="B60" s="33"/>
      <c r="C60" s="33"/>
      <c r="D60" s="33"/>
      <c r="E60" s="33"/>
      <c r="F60" s="33"/>
      <c r="G60" s="33"/>
      <c r="H60" s="33"/>
    </row>
    <row r="61" spans="2:8" ht="15.75" customHeight="1">
      <c r="B61" s="33"/>
      <c r="C61" s="33"/>
      <c r="D61" s="33"/>
      <c r="E61" s="33"/>
      <c r="F61" s="33"/>
      <c r="G61" s="33"/>
      <c r="H61" s="33"/>
    </row>
    <row r="62" spans="2:8" ht="15.75" customHeight="1">
      <c r="B62" s="33"/>
      <c r="C62" s="33"/>
      <c r="D62" s="33"/>
      <c r="E62" s="33"/>
      <c r="F62" s="33"/>
      <c r="G62" s="33"/>
      <c r="H62" s="33"/>
    </row>
    <row r="63" spans="2:8" ht="15.75" customHeight="1">
      <c r="B63" s="33"/>
      <c r="C63" s="33"/>
      <c r="D63" s="33"/>
      <c r="E63" s="33"/>
      <c r="F63" s="33"/>
      <c r="G63" s="33"/>
      <c r="H63" s="33"/>
    </row>
    <row r="64" spans="2:8" ht="15.75" customHeight="1">
      <c r="B64" s="33"/>
      <c r="C64" s="33"/>
      <c r="D64" s="33"/>
      <c r="E64" s="33"/>
      <c r="F64" s="33"/>
      <c r="G64" s="33"/>
      <c r="H64" s="33"/>
    </row>
    <row r="65" spans="2:8" ht="15.75" customHeight="1">
      <c r="B65" s="33"/>
      <c r="C65" s="33"/>
      <c r="D65" s="33"/>
      <c r="E65" s="33"/>
      <c r="F65" s="33"/>
      <c r="G65" s="33"/>
      <c r="H65" s="33"/>
    </row>
    <row r="66" spans="2:8" ht="15.75" customHeight="1">
      <c r="B66" s="33"/>
      <c r="C66" s="33"/>
      <c r="D66" s="33"/>
      <c r="E66" s="33"/>
      <c r="F66" s="33"/>
      <c r="G66" s="33"/>
      <c r="H66" s="33"/>
    </row>
    <row r="67" spans="2:8" ht="15.75" customHeight="1">
      <c r="B67" s="33"/>
      <c r="C67" s="33"/>
      <c r="D67" s="33"/>
      <c r="E67" s="33"/>
      <c r="F67" s="33"/>
      <c r="G67" s="33"/>
      <c r="H67" s="33"/>
    </row>
    <row r="68" spans="2:8" ht="15.75" customHeight="1">
      <c r="B68" s="33"/>
      <c r="C68" s="33"/>
      <c r="D68" s="33"/>
      <c r="E68" s="33"/>
      <c r="F68" s="33"/>
      <c r="G68" s="33"/>
      <c r="H68" s="33"/>
    </row>
    <row r="69" spans="2:8" ht="15.75" customHeight="1">
      <c r="B69" s="33"/>
      <c r="C69" s="33"/>
      <c r="D69" s="33"/>
      <c r="E69" s="33"/>
      <c r="F69" s="33"/>
      <c r="G69" s="33"/>
      <c r="H69" s="33"/>
    </row>
    <row r="70" spans="2:8" ht="15.75" customHeight="1">
      <c r="B70" s="33"/>
      <c r="C70" s="33"/>
      <c r="D70" s="33"/>
      <c r="E70" s="33"/>
      <c r="F70" s="33"/>
      <c r="G70" s="33"/>
      <c r="H70" s="33"/>
    </row>
    <row r="71" spans="2:8" ht="15.75" customHeight="1">
      <c r="B71" s="33"/>
      <c r="C71" s="33"/>
      <c r="D71" s="33"/>
      <c r="E71" s="33"/>
      <c r="F71" s="33"/>
      <c r="G71" s="33"/>
      <c r="H71" s="33"/>
    </row>
    <row r="72" spans="2:8" ht="15.75" customHeight="1">
      <c r="B72" s="33"/>
      <c r="C72" s="33"/>
      <c r="D72" s="33"/>
      <c r="E72" s="33"/>
      <c r="F72" s="33"/>
      <c r="G72" s="33"/>
      <c r="H72" s="33"/>
    </row>
    <row r="73" spans="2:8" ht="15.75" customHeight="1">
      <c r="B73" s="33"/>
      <c r="C73" s="33"/>
      <c r="D73" s="33"/>
      <c r="E73" s="33"/>
      <c r="F73" s="33"/>
      <c r="G73" s="33"/>
      <c r="H73" s="33"/>
    </row>
    <row r="74" spans="2:8" ht="15.75" customHeight="1">
      <c r="B74" s="33"/>
      <c r="C74" s="33"/>
      <c r="D74" s="33"/>
      <c r="E74" s="33"/>
      <c r="F74" s="33"/>
      <c r="G74" s="33"/>
      <c r="H74" s="33"/>
    </row>
    <row r="75" spans="2:8" ht="15.75" customHeight="1">
      <c r="B75" s="33"/>
      <c r="C75" s="33"/>
      <c r="D75" s="33"/>
      <c r="E75" s="33"/>
      <c r="F75" s="33"/>
      <c r="G75" s="33"/>
      <c r="H75" s="33"/>
    </row>
    <row r="76" spans="2:8" ht="15.75" customHeight="1">
      <c r="B76" s="33"/>
      <c r="C76" s="33"/>
      <c r="D76" s="33"/>
      <c r="E76" s="33"/>
      <c r="F76" s="33"/>
      <c r="G76" s="33"/>
      <c r="H76" s="33"/>
    </row>
    <row r="77" spans="2:8" ht="15.75" customHeight="1">
      <c r="B77" s="33"/>
      <c r="C77" s="33"/>
      <c r="D77" s="33"/>
      <c r="E77" s="33"/>
      <c r="F77" s="33"/>
      <c r="G77" s="33"/>
      <c r="H77" s="33"/>
    </row>
    <row r="78" spans="2:8" ht="15.75" customHeight="1">
      <c r="B78" s="33"/>
      <c r="C78" s="33"/>
      <c r="D78" s="33"/>
      <c r="E78" s="33"/>
      <c r="F78" s="33"/>
      <c r="G78" s="33"/>
      <c r="H78" s="33"/>
    </row>
    <row r="79" spans="2:8" ht="15.75" customHeight="1">
      <c r="B79" s="33"/>
      <c r="C79" s="33"/>
      <c r="D79" s="33"/>
      <c r="E79" s="33"/>
      <c r="F79" s="33"/>
      <c r="G79" s="33"/>
      <c r="H79" s="33"/>
    </row>
    <row r="80" spans="2:8" ht="15.75" customHeight="1">
      <c r="B80" s="33"/>
      <c r="C80" s="33"/>
      <c r="D80" s="33"/>
      <c r="E80" s="33"/>
      <c r="F80" s="33"/>
      <c r="G80" s="33"/>
      <c r="H80" s="33"/>
    </row>
    <row r="81" spans="2:8" ht="15.75" customHeight="1">
      <c r="B81" s="33"/>
      <c r="C81" s="33"/>
      <c r="D81" s="33"/>
      <c r="E81" s="33"/>
      <c r="F81" s="33"/>
      <c r="G81" s="33"/>
      <c r="H81" s="33"/>
    </row>
  </sheetData>
  <mergeCells count="27">
    <mergeCell ref="E35:F35"/>
    <mergeCell ref="B35:D39"/>
    <mergeCell ref="F30:H30"/>
    <mergeCell ref="B2:H2"/>
    <mergeCell ref="B3:H3"/>
    <mergeCell ref="B16:E16"/>
    <mergeCell ref="F16:H16"/>
    <mergeCell ref="B17:H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2:D32"/>
    <mergeCell ref="C33:D33"/>
    <mergeCell ref="C34:D34"/>
    <mergeCell ref="B30:E30"/>
    <mergeCell ref="B31:H31"/>
    <mergeCell ref="E32:G32"/>
    <mergeCell ref="E33:F33"/>
    <mergeCell ref="E34:F34"/>
  </mergeCells>
  <printOptions horizont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77" r:id="rId2"/>
  <headerFooter alignWithMargins="0">
    <oddHeader>&amp;C&amp;"-,Negrito"&amp;14ANEXO IV - CP.05.2017 - BPO SAÚDE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André Souza</cp:lastModifiedBy>
  <cp:lastPrinted>2017-07-19T16:32:54Z</cp:lastPrinted>
  <dcterms:created xsi:type="dcterms:W3CDTF">2016-08-01T11:28:50Z</dcterms:created>
  <dcterms:modified xsi:type="dcterms:W3CDTF">2017-07-19T16:43:00Z</dcterms:modified>
  <cp:category/>
  <cp:version/>
  <cp:contentType/>
  <cp:contentStatus/>
</cp:coreProperties>
</file>